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<sst xmlns="http://schemas.openxmlformats.org/spreadsheetml/2006/main" count="2852" uniqueCount="2070">
  <si>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</si>
  <si>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</si>
  <si>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</si>
  <si>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</si>
  <si>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</si>
  <si>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</si>
  <si>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</si>
  <si>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</si>
  <si>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</si>
  <si>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</si>
  <si>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</si>
  <si>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</si>
  <si>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</si>
  <si>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</si>
  <si>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</si>
  <si>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</si>
  <si>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</si>
  <si>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</si>
  <si>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</si>
  <si>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</si>
  <si>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</si>
  <si>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</si>
  <si>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</si>
  <si>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</si>
  <si>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</si>
  <si>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</si>
  <si>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</si>
  <si>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</si>
  <si>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</si>
  <si>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</si>
  <si>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</si>
  <si>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</si>
  <si>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</si>
  <si>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</si>
  <si>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</si>
  <si>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</si>
  <si>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</si>
  <si>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</si>
  <si>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</si>
  <si>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</si>
  <si>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</si>
  <si>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</si>
  <si>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</si>
  <si>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</si>
  <si>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</si>
  <si>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</si>
  <si>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</si>
  <si>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</si>
  <si>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</si>
  <si>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</si>
  <si>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</si>
  <si>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</si>
  <si>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</si>
  <si>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</si>
  <si>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</si>
  <si>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</si>
  <si>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</si>
  <si>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</si>
  <si>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</si>
  <si>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</si>
  <si>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</si>
  <si>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</si>
  <si>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</si>
  <si>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</si>
  <si>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</si>
  <si>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</si>
  <si>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</si>
  <si>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</si>
  <si>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</si>
  <si>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</si>
  <si>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</si>
  <si>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</si>
  <si>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</si>
  <si>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</si>
  <si>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</si>
  <si>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</si>
  <si>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</si>
  <si>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</si>
  <si>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</si>
  <si>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</si>
  <si>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</si>
  <si>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</si>
  <si>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</si>
  <si>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</si>
  <si>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</si>
  <si>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</si>
  <si>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</si>
  <si>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</si>
  <si>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</si>
  <si>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</si>
  <si>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</si>
  <si>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</si>
  <si>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</si>
  <si>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</si>
  <si>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</si>
  <si>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</si>
  <si>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</si>
  <si>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</si>
  <si>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</si>
  <si>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</si>
  <si>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</si>
  <si>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</si>
  <si>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</si>
  <si>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</si>
  <si>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</si>
  <si>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</si>
  <si>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</si>
  <si>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</si>
  <si>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</si>
  <si>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</si>
  <si>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</si>
  <si>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</si>
  <si>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</si>
  <si>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</si>
  <si>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</si>
  <si>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</si>
  <si>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</si>
  <si>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</si>
  <si>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</si>
  <si>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</si>
  <si>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</si>
  <si>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</si>
  <si>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</si>
  <si>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</si>
  <si>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</si>
  <si>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</si>
  <si>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</si>
  <si>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</si>
  <si>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</si>
  <si>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</si>
  <si>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</si>
  <si>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</si>
  <si>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</si>
  <si>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</si>
  <si>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</si>
  <si>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</si>
  <si>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</si>
  <si>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</si>
  <si>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</si>
  <si>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</si>
  <si>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</si>
  <si>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</si>
  <si>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</si>
  <si>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</si>
  <si>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</si>
  <si>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</si>
  <si>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</si>
  <si>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</si>
  <si>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</si>
  <si>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</si>
  <si>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</si>
  <si>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</si>
  <si>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</si>
  <si>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</si>
  <si>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</si>
  <si>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</si>
  <si>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</si>
  <si>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</si>
  <si>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</si>
  <si>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</si>
  <si>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</si>
  <si>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</si>
  <si>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</si>
  <si>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</si>
  <si>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</si>
  <si>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</si>
  <si>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</si>
  <si>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</si>
  <si>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</si>
  <si>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</si>
  <si>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</si>
  <si>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</si>
  <si>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</si>
  <si>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</si>
  <si>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</si>
  <si>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</si>
  <si>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</si>
  <si>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</si>
  <si>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</si>
  <si>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</si>
  <si>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</si>
  <si>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</si>
  <si>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</si>
  <si>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</si>
  <si>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</si>
  <si>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</si>
  <si>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</si>
  <si>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</si>
  <si>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</si>
  <si>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</si>
  <si>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</si>
  <si>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</si>
  <si>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</si>
  <si>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</si>
  <si>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</si>
  <si>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</si>
  <si>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</si>
  <si>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</si>
  <si>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</si>
  <si>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</si>
  <si>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</si>
  <si>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</si>
  <si>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</si>
  <si>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</si>
  <si>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</si>
  <si>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</si>
  <si>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</si>
  <si>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</si>
  <si>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</si>
  <si>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</si>
  <si>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</si>
  <si>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</si>
  <si>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</si>
  <si>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</si>
  <si>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</si>
  <si>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</si>
  <si>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</si>
  <si>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</si>
  <si>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</si>
  <si>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</si>
  <si>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</si>
  <si>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</si>
  <si>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</si>
  <si>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</si>
  <si>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</si>
  <si>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</si>
  <si>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</si>
  <si>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</si>
  <si>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</si>
  <si>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</si>
  <si>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</si>
  <si>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</si>
  <si>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</si>
  <si>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</si>
  <si>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</si>
  <si>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</si>
  <si>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</si>
  <si>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</si>
  <si>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</si>
  <si>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</si>
  <si>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</si>
  <si>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</si>
  <si>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</si>
  <si>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</si>
  <si>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</si>
  <si>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</si>
  <si>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</si>
  <si>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</si>
  <si>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</si>
  <si>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</si>
  <si>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</si>
  <si>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</si>
  <si>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</si>
  <si>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</si>
  <si>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</si>
  <si>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</si>
  <si>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</si>
  <si>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</si>
  <si>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</si>
  <si>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</si>
  <si>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</si>
  <si>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</si>
  <si>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</si>
  <si>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</si>
  <si>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</si>
  <si>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</si>
  <si>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</si>
  <si>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</si>
  <si>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</si>
  <si>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</si>
  <si>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</si>
  <si>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</si>
  <si>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</si>
  <si>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</si>
  <si>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</si>
  <si>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</si>
  <si>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</si>
  <si>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</si>
  <si>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</si>
  <si>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</si>
  <si>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</si>
  <si>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</si>
  <si>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</si>
  <si>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</si>
  <si>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</si>
  <si>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</si>
  <si>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</si>
  <si>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</si>
  <si>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</si>
  <si>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</si>
  <si>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</si>
  <si>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</si>
  <si>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</si>
  <si>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</si>
  <si>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</si>
  <si>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</si>
  <si>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</si>
  <si>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</si>
  <si>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</si>
  <si>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</si>
  <si>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</si>
  <si>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</si>
  <si>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</si>
  <si>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</si>
  <si>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</si>
  <si>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</si>
  <si>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</si>
  <si>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</si>
  <si>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</si>
  <si>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</si>
  <si>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</si>
  <si>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</si>
  <si>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</si>
  <si>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</si>
  <si>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</si>
  <si>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</si>
  <si>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</si>
  <si>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</si>
  <si>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</si>
  <si>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</si>
  <si>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</si>
  <si>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</si>
  <si>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</si>
  <si>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</si>
  <si>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</si>
  <si>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</si>
  <si>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</si>
  <si>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</si>
  <si>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</si>
  <si>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</si>
  <si>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</si>
  <si>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</si>
  <si>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</si>
  <si>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</si>
  <si>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</si>
  <si>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</si>
  <si>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</si>
  <si>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</si>
  <si>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</si>
  <si>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</si>
  <si>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</si>
  <si>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</si>
  <si>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</si>
  <si>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</si>
  <si>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</si>
  <si>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</si>
  <si>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</si>
  <si>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</si>
  <si>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</si>
  <si>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</si>
  <si>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</si>
  <si>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</si>
  <si>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</si>
  <si>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</si>
  <si>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</si>
  <si>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</si>
  <si>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</si>
  <si>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</si>
  <si>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</si>
  <si>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</si>
  <si>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</si>
  <si>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</si>
  <si>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</si>
  <si>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</si>
  <si>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</si>
  <si>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</si>
  <si>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</si>
  <si>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</si>
  <si>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</si>
  <si>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</si>
  <si>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</si>
  <si>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</si>
  <si>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</si>
  <si>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</si>
  <si>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</si>
  <si>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</si>
  <si>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</si>
  <si>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</si>
  <si>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</si>
  <si>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</si>
  <si>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</si>
  <si>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</si>
  <si>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</si>
  <si>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</si>
  <si>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</si>
  <si>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</si>
  <si>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</si>
  <si>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</si>
  <si>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</si>
  <si>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</si>
  <si>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</si>
  <si>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</si>
  <si>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</si>
  <si>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</si>
  <si>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</si>
  <si>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</si>
  <si>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</si>
  <si>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</si>
  <si>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</si>
  <si>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</si>
  <si>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</si>
  <si>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</si>
  <si>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</si>
  <si>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</si>
  <si>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</si>
  <si>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</si>
  <si>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</si>
  <si>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</si>
  <si>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</si>
  <si>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</si>
  <si>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</si>
  <si>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</si>
  <si>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</si>
  <si>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</si>
  <si>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</si>
  <si>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</si>
  <si>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</si>
  <si>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</si>
  <si>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</si>
  <si>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</si>
  <si>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</si>
  <si>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</si>
  <si>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</si>
  <si>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</si>
  <si>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</si>
  <si>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</si>
  <si>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</si>
  <si>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</si>
  <si>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</si>
  <si>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</si>
  <si>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</si>
  <si>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</si>
  <si>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</si>
  <si>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</si>
  <si>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</si>
  <si>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</si>
  <si>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</si>
  <si>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</si>
  <si>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</si>
  <si>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</si>
  <si>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</si>
  <si>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</si>
  <si>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</si>
  <si>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</si>
  <si>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</si>
  <si>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</si>
  <si>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</si>
  <si>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</si>
  <si>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</si>
  <si>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</si>
  <si>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</si>
  <si>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</si>
  <si>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</si>
  <si>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</si>
  <si>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</si>
  <si>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</si>
  <si>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</si>
  <si>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</si>
  <si>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</si>
  <si>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</si>
  <si>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</si>
  <si>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</si>
  <si>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</si>
  <si>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</si>
  <si>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</si>
  <si>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</si>
  <si>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</si>
  <si>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</si>
  <si>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</si>
  <si>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</si>
  <si>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</si>
  <si>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</si>
  <si>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</si>
  <si>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</si>
  <si>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</si>
  <si>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</si>
  <si>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</si>
  <si>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</si>
  <si>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</si>
  <si>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</si>
  <si>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</si>
  <si>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</si>
  <si>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</si>
  <si>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</si>
  <si>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</si>
  <si>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</si>
  <si>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</si>
  <si>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</si>
  <si>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</si>
  <si>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</si>
  <si>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</si>
  <si>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</si>
  <si>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</si>
  <si>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</si>
  <si>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</si>
  <si>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</si>
  <si>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</si>
  <si>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</si>
  <si>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</si>
  <si>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</si>
  <si>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</si>
  <si>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</si>
  <si>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</si>
  <si>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</si>
  <si>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</si>
  <si>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</si>
  <si>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</si>
  <si>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</si>
  <si>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</si>
  <si>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</si>
  <si>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</si>
  <si>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</si>
  <si>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</si>
  <si>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</si>
  <si>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</si>
  <si>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</si>
  <si>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</si>
  <si>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</si>
  <si>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</si>
  <si>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</si>
  <si>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</si>
  <si>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</si>
  <si>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</si>
  <si>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</si>
  <si>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</si>
  <si>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</si>
  <si>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</si>
  <si>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</si>
  <si>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</si>
  <si>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</si>
  <si>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</si>
  <si>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</si>
  <si>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</si>
  <si>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</si>
  <si>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</si>
  <si>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</si>
  <si>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</si>
  <si>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</si>
  <si>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</si>
  <si>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</si>
  <si>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</si>
  <si>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</si>
  <si>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</si>
  <si>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</si>
  <si>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</si>
  <si>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</si>
  <si>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</si>
  <si>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</si>
  <si>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</si>
  <si>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</si>
  <si>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</si>
  <si>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</si>
  <si>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</si>
  <si>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</si>
  <si>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</si>
  <si>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</si>
  <si>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</si>
  <si>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</si>
  <si>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</si>
  <si>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</si>
  <si>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</si>
  <si>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</si>
  <si>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</si>
  <si>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</si>
  <si>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</si>
  <si>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</si>
  <si>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</si>
  <si>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</si>
  <si>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</si>
  <si>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</si>
  <si>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</si>
  <si>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</si>
  <si>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</si>
  <si>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</si>
  <si>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</si>
  <si>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</si>
  <si>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</si>
  <si>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</si>
  <si>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</si>
  <si>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</si>
  <si>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</si>
  <si>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</si>
  <si>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</si>
  <si>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</si>
  <si>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</si>
  <si>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</si>
  <si>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</si>
  <si>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</si>
  <si>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</si>
  <si>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</si>
  <si>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</si>
  <si>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</si>
  <si>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</si>
  <si>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</si>
  <si>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</si>
  <si>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</si>
  <si>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</si>
  <si>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</si>
  <si>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</si>
  <si>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</si>
  <si>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</si>
  <si>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</si>
  <si>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</si>
  <si>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</si>
  <si>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</si>
  <si>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</si>
  <si>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</si>
  <si>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</si>
  <si>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</si>
  <si>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</si>
  <si>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</si>
  <si>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</si>
  <si>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</si>
  <si>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</si>
  <si>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</si>
  <si>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</si>
  <si>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</si>
  <si>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</si>
  <si>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</si>
  <si>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</si>
  <si>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</si>
  <si>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</si>
  <si>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</si>
  <si>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</si>
  <si>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</si>
  <si>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</si>
  <si>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</si>
  <si>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</si>
  <si>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</si>
  <si>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</si>
  <si>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</si>
  <si>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</si>
  <si>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</si>
  <si>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</si>
  <si>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</si>
  <si>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</si>
  <si>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</si>
  <si>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</si>
  <si>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</si>
  <si>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</si>
  <si>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</si>
  <si>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</si>
  <si>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</si>
  <si>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</si>
  <si>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</si>
  <si>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</si>
  <si>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</si>
  <si>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</si>
  <si>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</si>
  <si>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</si>
  <si>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</si>
  <si>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</si>
  <si>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</si>
  <si>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</si>
  <si>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</si>
  <si>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</si>
  <si>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</si>
  <si>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</si>
  <si>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</si>
  <si>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</si>
  <si>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</si>
  <si>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</si>
  <si>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</si>
  <si>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</si>
  <si>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</si>
  <si>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</si>
  <si>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</si>
  <si>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</si>
  <si>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</si>
  <si>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</si>
  <si>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</si>
  <si>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</si>
  <si>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</si>
  <si>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</si>
  <si>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</si>
  <si>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</si>
  <si>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</si>
  <si>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</si>
  <si>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</si>
  <si>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</si>
  <si>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</si>
  <si>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</si>
  <si>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</si>
  <si>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</si>
  <si>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</si>
  <si>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</si>
  <si>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</si>
  <si>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</si>
  <si>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</si>
  <si>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</si>
  <si>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</si>
  <si>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</si>
  <si>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</si>
  <si>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</si>
  <si>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</si>
  <si>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</si>
  <si>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</si>
  <si>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</si>
  <si>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</si>
  <si>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</si>
  <si>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</si>
  <si>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</si>
  <si>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</si>
  <si>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</si>
  <si>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</si>
  <si>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</si>
  <si>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</si>
  <si>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</si>
  <si>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</si>
  <si>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</si>
  <si>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</si>
  <si>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</si>
  <si>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</si>
  <si>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</si>
  <si>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</si>
  <si>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</si>
  <si>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</si>
  <si>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</si>
  <si>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</si>
  <si>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</si>
  <si>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</si>
  <si>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</si>
  <si>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</si>
  <si>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</si>
  <si>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</si>
  <si>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</si>
  <si>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</si>
  <si>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</si>
  <si>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</si>
  <si>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</si>
  <si>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</si>
  <si>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</si>
  <si>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</si>
  <si>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</si>
  <si>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</si>
  <si>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</si>
  <si>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</si>
  <si>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</si>
  <si>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</si>
  <si>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</si>
  <si>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</si>
  <si>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</si>
  <si>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</si>
  <si>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</si>
  <si>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</si>
  <si>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</si>
  <si>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</si>
  <si>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</si>
  <si>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</si>
  <si>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</si>
  <si>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</si>
  <si>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</si>
  <si>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</si>
  <si>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</si>
  <si>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</si>
  <si>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</si>
  <si>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</si>
  <si>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</si>
  <si>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</si>
  <si>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</si>
  <si>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</si>
  <si>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</si>
  <si>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</si>
  <si>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</si>
  <si>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</si>
  <si>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</si>
  <si>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</si>
  <si>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</si>
  <si>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</si>
  <si>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</si>
  <si>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</si>
  <si>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</si>
  <si>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</si>
  <si>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</si>
  <si>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</si>
  <si>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</si>
  <si>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</si>
  <si>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</si>
  <si>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</si>
  <si>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</si>
  <si>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</si>
  <si>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</si>
  <si>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</si>
  <si>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</si>
  <si>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</si>
  <si>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</si>
  <si>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</si>
  <si>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</si>
  <si>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</si>
  <si>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</si>
  <si>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</si>
  <si>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</si>
  <si>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</si>
  <si>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</si>
  <si>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</si>
  <si>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</si>
  <si>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</si>
  <si>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</si>
  <si>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</si>
  <si>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</si>
  <si>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</si>
  <si>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</si>
  <si>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</si>
  <si>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</si>
  <si>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</si>
  <si>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</si>
  <si>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</si>
  <si>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</si>
  <si>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</si>
  <si>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</si>
  <si>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</si>
  <si>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</si>
  <si>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</si>
  <si>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</si>
  <si>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</si>
  <si>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</si>
  <si>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</si>
  <si>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</si>
  <si>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</si>
  <si>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</si>
  <si>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</si>
  <si>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</si>
  <si>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</si>
  <si>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</si>
  <si>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</si>
  <si>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</si>
  <si>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</si>
  <si>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</si>
  <si>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</si>
  <si>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</si>
  <si>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</si>
  <si>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</si>
  <si>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</si>
  <si>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</si>
  <si>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</si>
  <si>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</si>
  <si>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</si>
  <si>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</si>
  <si>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</si>
  <si>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</si>
  <si>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</si>
  <si>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</si>
  <si>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</si>
  <si>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</si>
  <si>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</si>
  <si>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</si>
  <si>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</si>
  <si>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</si>
  <si>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</si>
  <si>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</si>
  <si>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</si>
  <si>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</si>
  <si>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</si>
  <si>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</si>
  <si>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</si>
  <si>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</si>
  <si>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</si>
  <si>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</si>
  <si>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</si>
  <si>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</si>
  <si>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</si>
  <si>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</si>
  <si>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</si>
  <si>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</si>
  <si>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</si>
  <si>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</si>
  <si>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</si>
  <si>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</si>
  <si>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</si>
  <si>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</si>
  <si>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</si>
  <si>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</si>
  <si>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</si>
  <si>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</si>
  <si>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</si>
  <si>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</si>
  <si>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</si>
  <si>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</si>
  <si>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</si>
  <si>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</si>
  <si>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</si>
  <si>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</si>
  <si>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</si>
  <si>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</si>
  <si>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</si>
  <si>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</si>
  <si>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</si>
  <si>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</si>
  <si>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</si>
  <si>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</si>
  <si>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</si>
  <si>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</si>
  <si>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</si>
  <si>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</si>
  <si>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</si>
  <si>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</si>
  <si>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</si>
  <si>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</si>
  <si>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</si>
  <si>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</si>
  <si>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</si>
  <si>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</si>
  <si>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</si>
  <si>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</si>
  <si>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</si>
  <si>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</si>
  <si>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</si>
  <si>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</si>
  <si>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</si>
  <si>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</si>
  <si>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</si>
  <si>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</si>
  <si>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</si>
  <si>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</si>
  <si>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</si>
  <si>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</si>
  <si>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</si>
  <si>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</si>
  <si>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</si>
  <si>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</si>
  <si>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</si>
  <si>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</si>
  <si>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</si>
  <si>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</si>
  <si>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</si>
  <si>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</si>
  <si>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</si>
  <si>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</si>
  <si>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</si>
  <si>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</si>
  <si>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</si>
  <si>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</si>
  <si>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</si>
  <si>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</si>
  <si>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</si>
  <si>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</si>
  <si>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</si>
  <si>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</si>
  <si>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</si>
  <si>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</si>
  <si>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</si>
  <si>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</si>
  <si>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</si>
  <si>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</si>
  <si>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</si>
  <si>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</si>
  <si>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</si>
  <si>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</si>
  <si>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</si>
  <si>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</si>
  <si>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</si>
  <si>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</si>
  <si>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</si>
  <si>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</si>
  <si>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</si>
  <si>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</si>
  <si>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</si>
  <si>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</si>
  <si>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</si>
  <si>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</si>
  <si>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</si>
  <si>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</si>
  <si>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</si>
  <si>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</si>
  <si>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</si>
  <si>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</si>
  <si>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</si>
  <si>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</si>
  <si>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</si>
  <si>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</si>
  <si>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</si>
  <si>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</si>
  <si>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</si>
  <si>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</si>
  <si>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</si>
  <si>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</si>
  <si>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</si>
  <si>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</si>
  <si>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</si>
  <si>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</si>
  <si>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</si>
  <si>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</si>
  <si>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</si>
  <si>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</si>
  <si>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</si>
  <si>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</si>
  <si>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</si>
  <si>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</si>
  <si>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</si>
  <si>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</si>
  <si>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</si>
  <si>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</si>
  <si>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</si>
  <si>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</si>
  <si>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</si>
  <si>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</si>
  <si>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</si>
  <si>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</si>
  <si>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</si>
  <si>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</si>
  <si>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</si>
  <si>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</si>
  <si>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</si>
  <si>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</si>
  <si>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</si>
  <si>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</si>
  <si>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</si>
  <si>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</si>
  <si>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</si>
  <si>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</si>
  <si>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</si>
  <si>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</si>
  <si>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</si>
  <si>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</si>
  <si>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</si>
  <si>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</si>
  <si>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</si>
  <si>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</si>
  <si>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</si>
  <si>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</si>
  <si>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</si>
  <si>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</si>
  <si>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</si>
  <si>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</si>
  <si>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</si>
  <si>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</si>
  <si>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</si>
  <si>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</si>
  <si>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</si>
  <si>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</si>
  <si>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</si>
  <si>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</si>
  <si>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</si>
  <si>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</si>
  <si>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</si>
  <si>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</si>
  <si>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</si>
  <si>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</si>
  <si>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</si>
  <si>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</si>
  <si>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</si>
  <si>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</si>
  <si>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</si>
  <si>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</si>
  <si>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</si>
  <si>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</si>
  <si>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</si>
  <si>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</si>
  <si>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</si>
  <si>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</si>
  <si>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</si>
  <si>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</si>
  <si>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</si>
  <si>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</si>
  <si>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</si>
  <si>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</si>
  <si>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</si>
  <si>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</si>
  <si>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</si>
  <si>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</si>
  <si>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</si>
  <si>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</si>
  <si>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</si>
  <si>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</si>
  <si>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</si>
  <si>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</si>
  <si>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</si>
  <si>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</si>
  <si>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</si>
  <si>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</si>
  <si>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</si>
  <si>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</si>
  <si>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</si>
  <si>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</si>
  <si>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</si>
  <si>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</si>
  <si>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</si>
  <si>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</si>
  <si>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</si>
  <si>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</si>
  <si>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</si>
  <si>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</si>
  <si>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</si>
  <si>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</si>
  <si>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</si>
  <si>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</si>
  <si>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</si>
  <si>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</si>
  <si>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</si>
  <si>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</si>
  <si>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</si>
  <si>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</si>
  <si>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</si>
  <si>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</si>
  <si>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</si>
  <si>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</si>
  <si>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</si>
  <si>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</si>
  <si>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</si>
  <si>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</si>
  <si>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</si>
  <si>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</si>
  <si>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</si>
  <si>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</si>
  <si>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</si>
  <si>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</si>
  <si>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</si>
  <si>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</si>
  <si>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</si>
  <si>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</si>
  <si>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</si>
  <si>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</si>
  <si>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</si>
  <si>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</si>
  <si>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</si>
  <si>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</si>
  <si>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</si>
  <si>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</si>
  <si>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</si>
  <si>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</si>
  <si>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</si>
  <si>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</si>
  <si>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</si>
  <si>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</si>
  <si>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</si>
  <si>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</si>
  <si>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</si>
  <si>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</si>
  <si>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</si>
  <si>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</si>
  <si>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</si>
  <si>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</si>
  <si>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</si>
  <si>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</si>
  <si>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</si>
  <si>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</si>
  <si>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</si>
  <si>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</si>
  <si>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</si>
  <si>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</si>
  <si>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</si>
  <si>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</si>
  <si>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</si>
  <si>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</si>
  <si>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</si>
  <si>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</si>
  <si>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</si>
  <si>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</si>
  <si>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</si>
  <si>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</si>
  <si>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</si>
  <si>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</si>
  <si>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</si>
  <si>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</si>
  <si>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</si>
  <si>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</si>
  <si>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</si>
  <si>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</si>
  <si>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</si>
  <si>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</si>
  <si>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</si>
  <si>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</si>
  <si>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</si>
  <si>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</si>
  <si>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</si>
  <si>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</si>
  <si>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</si>
  <si>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</si>
  <si>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</si>
  <si>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</si>
  <si>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</si>
  <si>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</si>
  <si>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</si>
  <si>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</si>
  <si>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</si>
  <si>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</si>
  <si>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</si>
  <si>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</si>
  <si>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</si>
  <si>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</si>
  <si>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</si>
  <si>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</si>
  <si>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</si>
  <si>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</si>
  <si>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</si>
  <si>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</si>
  <si>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</si>
  <si>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</si>
  <si>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</si>
  <si>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</si>
  <si>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</si>
  <si>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</si>
  <si>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</si>
  <si>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</si>
  <si>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</si>
  <si>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</si>
  <si>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</si>
  <si>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</si>
  <si>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</si>
  <si>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</si>
  <si>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</si>
  <si>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</si>
  <si>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</si>
  <si>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</si>
  <si>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</si>
  <si>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</si>
  <si>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</si>
  <si>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</si>
  <si>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</si>
  <si>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</si>
  <si>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</si>
  <si>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</si>
  <si>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</si>
  <si>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</si>
  <si>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</si>
  <si>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</si>
  <si>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</si>
  <si>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</si>
  <si>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</si>
  <si>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</si>
  <si>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</si>
  <si>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</si>
  <si>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</si>
  <si>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</si>
  <si>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</si>
  <si>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</si>
  <si>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</si>
  <si>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</si>
  <si>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</si>
  <si>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</si>
  <si>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</si>
  <si>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</si>
  <si>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</si>
  <si>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</si>
  <si>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</si>
  <si>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</si>
  <si>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</si>
  <si>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</si>
  <si>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</si>
  <si>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</si>
  <si>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</si>
  <si>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</si>
  <si>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</si>
  <si>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</si>
  <si>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</si>
  <si>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</si>
  <si>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</si>
  <si>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</si>
  <si>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</si>
  <si>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</si>
  <si>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</si>
  <si>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</si>
  <si>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</si>
  <si>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</si>
  <si>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</si>
  <si>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</si>
  <si>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</si>
  <si>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</si>
  <si>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</si>
  <si>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</si>
  <si>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</si>
  <si>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</si>
  <si>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</si>
  <si>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</si>
  <si>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</si>
  <si>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</si>
  <si>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</si>
  <si>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</si>
  <si>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</si>
  <si>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</si>
  <si>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</si>
  <si>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</si>
  <si>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</si>
  <si>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</si>
  <si>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</si>
  <si>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</si>
  <si>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</si>
  <si>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</si>
  <si>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</si>
  <si>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</si>
  <si>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</si>
  <si>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</si>
  <si>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</si>
  <si>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</si>
  <si>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</si>
  <si>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</si>
  <si>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</si>
  <si>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</si>
  <si>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</si>
  <si>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</si>
  <si>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</si>
  <si>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</si>
  <si>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</si>
  <si>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</si>
  <si>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</si>
  <si>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</si>
  <si>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</si>
  <si>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</si>
  <si>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</si>
  <si>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</si>
  <si>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</si>
  <si>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</si>
  <si>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</si>
  <si>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</si>
  <si>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</si>
  <si>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</si>
  <si>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</si>
  <si>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</si>
  <si>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</si>
  <si>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</si>
  <si>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</si>
  <si>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</si>
  <si>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</si>
  <si>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</si>
  <si>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</si>
  <si>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</si>
  <si>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</si>
  <si>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</si>
  <si>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</si>
  <si>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</si>
  <si>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</si>
  <si>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</si>
  <si>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</si>
  <si>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</si>
  <si>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</si>
  <si>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</si>
  <si>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</si>
  <si>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</si>
  <si>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</si>
  <si>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</si>
  <si>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</si>
  <si>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</si>
  <si>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</si>
  <si>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</si>
  <si>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</si>
  <si>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</si>
  <si>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</si>
  <si>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</si>
  <si>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</si>
  <si>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</si>
  <si>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</si>
  <si>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</si>
  <si>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</si>
  <si>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</si>
  <si>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</si>
  <si>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</si>
  <si>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</si>
  <si>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</si>
  <si>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</si>
  <si>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</si>
  <si>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</si>
  <si>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</si>
  <si>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</si>
  <si>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</si>
  <si>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</si>
  <si>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</si>
  <si>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</si>
  <si>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</si>
  <si>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</si>
  <si>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</si>
  <si>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</si>
  <si>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</si>
  <si>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</si>
  <si>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</si>
  <si>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</si>
  <si>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</si>
  <si>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</si>
  <si>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</si>
  <si>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</si>
  <si>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</si>
  <si>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</si>
  <si>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</si>
  <si>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</si>
  <si>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</si>
  <si>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</si>
  <si>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</si>
  <si>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</si>
  <si>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</si>
  <si>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</si>
  <si>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</si>
  <si>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</si>
  <si>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</si>
  <si>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</si>
  <si>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</si>
  <si>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</si>
  <si>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</si>
  <si>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</si>
  <si>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</si>
  <si>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</si>
  <si>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</si>
  <si>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</si>
  <si>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</si>
  <si>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</si>
  <si>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</si>
  <si>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</si>
  <si>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</si>
  <si>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</si>
  <si>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</si>
  <si>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</si>
  <si>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</si>
  <si>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</si>
  <si>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</si>
  <si>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</si>
  <si>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</si>
  <si>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</si>
  <si>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</si>
  <si>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</si>
  <si>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</si>
  <si>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</si>
  <si>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</si>
  <si>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</si>
  <si>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</si>
  <si>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</si>
  <si>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</si>
  <si>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</si>
  <si>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</si>
  <si>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</si>
  <si>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</si>
  <si>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</si>
  <si>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</si>
  <si>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</si>
  <si>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</si>
  <si>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</si>
  <si>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</si>
  <si>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</si>
  <si>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</si>
  <si>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</si>
  <si>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</si>
  <si>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</si>
  <si>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</si>
  <si>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</si>
  <si>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</si>
  <si>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</si>
  <si>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</si>
  <si>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</si>
  <si>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</si>
  <si>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</si>
  <si>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</si>
  <si>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</si>
  <si>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</si>
  <si>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</si>
  <si>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</si>
  <si>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</si>
  <si>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</si>
  <si>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</si>
  <si>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</si>
  <si>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</si>
  <si>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</si>
  <si>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</si>
  <si>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</si>
  <si>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</si>
  <si>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</si>
  <si>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</si>
  <si>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</si>
  <si>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</si>
  <si>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</si>
  <si>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</si>
  <si>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</si>
  <si>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</si>
  <si>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</si>
  <si>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</si>
  <si>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</si>
  <si>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</si>
  <si>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</si>
  <si>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</si>
  <si>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</si>
  <si>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</si>
  <si>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</si>
  <si>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</si>
  <si>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</si>
  <si>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</si>
  <si>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</si>
  <si>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</si>
  <si>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</si>
  <si>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</si>
  <si>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</si>
  <si>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</si>
  <si>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</si>
  <si>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</si>
  <si>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</si>
  <si>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</si>
  <si>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</si>
  <si>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</si>
  <si>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</si>
  <si>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</si>
  <si>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</si>
  <si>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</si>
  <si>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</si>
  <si>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</si>
  <si>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</si>
  <si>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</si>
  <si>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</si>
  <si>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</si>
  <si>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</si>
  <si>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</si>
  <si>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</si>
  <si>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</si>
  <si>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</si>
  <si>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</si>
  <si>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</si>
  <si>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</si>
  <si>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</si>
  <si>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</si>
  <si>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</si>
  <si>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</si>
  <si>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</si>
  <si>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</si>
  <si>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</si>
  <si>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</si>
  <si>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</si>
  <si>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</si>
  <si>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</si>
  <si>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</si>
  <si>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</si>
  <si>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</si>
  <si>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</si>
  <si>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</si>
  <si>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</si>
  <si>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</si>
  <si>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</si>
  <si>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</si>
  <si>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</si>
  <si>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</si>
  <si>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</si>
  <si>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</si>
  <si>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</si>
  <si>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</si>
  <si>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</si>
  <si>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</si>
  <si>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</si>
  <si>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</si>
  <si>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</si>
  <si>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</si>
  <si>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</si>
  <si>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</si>
  <si>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</si>
  <si>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</si>
  <si>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</si>
  <si>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</si>
  <si>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</si>
  <si>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</si>
  <si>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</si>
  <si>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</si>
  <si>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</si>
  <si>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</si>
  <si>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</si>
  <si>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</si>
  <si>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</si>
  <si>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</si>
  <si>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</si>
  <si>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</si>
  <si>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</si>
  <si>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</si>
  <si>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</si>
  <si>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</si>
  <si>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</si>
  <si>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</si>
  <si>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</si>
  <si>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</si>
  <si>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</si>
  <si>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</si>
  <si>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</si>
  <si>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</si>
  <si>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</si>
  <si>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</si>
  <si>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</si>
  <si>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</si>
  <si>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</si>
  <si>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</si>
  <si>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</si>
  <si>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</si>
  <si>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</si>
  <si>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</si>
  <si>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</si>
  <si>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</si>
  <si>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</si>
  <si>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</si>
  <si>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</si>
  <si>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</si>
  <si>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</si>
  <si>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</si>
  <si>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</si>
  <si>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</si>
  <si>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</si>
  <si>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</si>
  <si>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</si>
  <si>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</si>
  <si>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</si>
  <si>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</si>
  <si>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</si>
  <si>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</si>
  <si>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</si>
  <si>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</si>
  <si>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</si>
  <si>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</si>
  <si>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</si>
  <si>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</si>
  <si>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</si>
  <si>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</si>
  <si>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</si>
  <si>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</si>
  <si>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</si>
  <si>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</si>
  <si>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</si>
  <si>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</si>
  <si>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</si>
  <si>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</si>
  <si>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</si>
  <si>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</si>
  <si>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</si>
  <si>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</si>
  <si>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</si>
  <si>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</si>
  <si>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</si>
  <si>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</si>
  <si>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</si>
  <si>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</si>
  <si>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</si>
  <si>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</si>
  <si>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</si>
  <si>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</si>
  <si>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</si>
  <si>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</si>
  <si>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</si>
  <si>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</si>
  <si>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</si>
  <si>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</si>
  <si>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</si>
  <si>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</si>
  <si>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</si>
  <si>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</si>
  <si>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</si>
  <si>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</si>
  <si>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</si>
  <si>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</si>
  <si>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</si>
  <si>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</si>
  <si>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</si>
  <si>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</si>
  <si>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</si>
  <si>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</si>
  <si>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</si>
  <si>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</si>
  <si>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</si>
  <si>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</si>
  <si>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</si>
  <si>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</si>
  <si>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</si>
  <si>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</si>
  <si>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</si>
  <si>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</si>
  <si>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</si>
  <si>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</si>
  <si>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</si>
  <si>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</si>
  <si>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</si>
  <si>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</si>
  <si>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</si>
  <si>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</si>
  <si>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</si>
  <si>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</si>
  <si>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</si>
  <si>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</si>
  <si>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</si>
  <si>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</si>
  <si>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</si>
  <si>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</si>
  <si>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</si>
  <si>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</si>
  <si>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</si>
  <si>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</si>
  <si>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</si>
  <si>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</si>
  <si>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</si>
  <si>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</si>
  <si>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</si>
  <si>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</si>
  <si>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</si>
  <si>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</si>
  <si>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</si>
  <si>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</si>
  <si>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</si>
  <si>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</si>
  <si>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</si>
  <si>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</si>
  <si>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</si>
  <si>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</si>
  <si>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</si>
  <si>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</si>
  <si>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</si>
  <si>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</si>
  <si>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</si>
  <si>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</si>
  <si>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</si>
  <si>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</si>
  <si>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</si>
  <si>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</si>
  <si>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</si>
  <si>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</si>
  <si>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</si>
  <si>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</si>
  <si>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</si>
  <si>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</si>
  <si>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</si>
  <si>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</si>
  <si>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</si>
  <si>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</si>
  <si>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</si>
  <si>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</si>
  <si>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</si>
  <si>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</si>
  <si>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</si>
  <si>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</si>
  <si>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</si>
  <si>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</si>
  <si>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</si>
  <si>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</si>
  <si>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</si>
  <si>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</si>
  <si>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</si>
  <si>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</si>
  <si>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</si>
  <si>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</si>
  <si>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</si>
  <si>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</si>
  <si>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</si>
  <si>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</si>
  <si>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</si>
  <si>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</si>
  <si>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</si>
  <si>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</si>
  <si>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</si>
  <si>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</si>
  <si>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</si>
  <si>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</si>
  <si>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</si>
  <si>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</si>
  <si>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</si>
  <si>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</si>
  <si>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</si>
  <si>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</si>
  <si>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</si>
  <si>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</si>
  <si>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</si>
  <si>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</si>
  <si>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</si>
  <si>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</si>
  <si>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</si>
  <si>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</si>
  <si>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</si>
  <si>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</si>
  <si>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</si>
  <si>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</si>
  <si>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</si>
  <si>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</si>
  <si>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</si>
  <si>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</si>
  <si>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</si>
  <si>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</si>
  <si>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</si>
  <si>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</si>
  <si>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</si>
  <si>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</si>
  <si>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</si>
  <si>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</si>
  <si>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</si>
  <si>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</si>
  <si>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</si>
  <si>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</si>
  <si>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</si>
  <si>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</si>
  <si>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</si>
  <si>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</si>
  <si>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</si>
  <si>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</si>
  <si>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</si>
  <si>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</si>
  <si>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</si>
  <si>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</si>
  <si>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</si>
  <si>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</si>
  <si>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</si>
  <si>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</si>
  <si>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</si>
  <si>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</si>
  <si>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</si>
  <si>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</si>
  <si>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</si>
  <si>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</si>
  <si>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</si>
  <si>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</si>
  <si>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</si>
  <si>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</si>
  <si>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</si>
  <si>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</si>
  <si>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</si>
  <si>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</si>
  <si>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</si>
  <si>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</si>
  <si>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</si>
  <si>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</si>
  <si>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</si>
  <si>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</si>
  <si>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</si>
  <si>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</si>
  <si>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</si>
  <si>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</si>
  <si>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</si>
  <si>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</si>
  <si>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</si>
  <si>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</si>
  <si>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</si>
  <si>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</si>
  <si>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</si>
  <si>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</si>
  <si>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</si>
  <si>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</si>
  <si>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</si>
  <si>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</si>
  <si>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</si>
  <si>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</si>
  <si>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</si>
  <si>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</si>
  <si>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</si>
  <si>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</si>
  <si>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</si>
  <si>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</si>
  <si>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</si>
  <si>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</si>
  <si>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</si>
  <si>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</si>
  <si>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</si>
  <si>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</si>
  <si>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</si>
  <si>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</si>
  <si>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</si>
  <si>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</si>
  <si>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</si>
  <si>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</si>
  <si>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</si>
  <si>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</si>
  <si>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</si>
  <si>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</si>
  <si>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</si>
  <si>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</si>
  <si>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</si>
  <si>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</si>
  <si>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</si>
  <si>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</si>
  <si>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</si>
  <si>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</si>
  <si>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</si>
  <si>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</si>
  <si>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</si>
  <si>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</si>
  <si>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</si>
  <si>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</si>
  <si>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</si>
  <si>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</si>
  <si>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</si>
  <si>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</si>
  <si>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</si>
  <si>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</si>
  <si>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</si>
  <si>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</si>
  <si>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</si>
  <si>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</si>
  <si>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</si>
  <si>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</si>
  <si>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</si>
  <si>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</si>
  <si>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</si>
  <si>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</si>
  <si>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</si>
  <si>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</si>
  <si>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</si>
  <si>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</si>
  <si>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</si>
  <si>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</si>
  <si>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</si>
  <si>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</si>
  <si>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</si>
  <si>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</si>
  <si>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</si>
  <si>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</si>
  <si>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</si>
  <si>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</si>
  <si>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</si>
  <si>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</si>
  <si>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</si>
  <si>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</si>
  <si>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</si>
  <si>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</si>
  <si>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</si>
  <si>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</si>
  <si>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</si>
  <si>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</si>
  <si>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</si>
  <si>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</si>
  <si>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</si>
  <si>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</si>
  <si>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</si>
  <si>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</si>
  <si>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</si>
  <si>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</si>
  <si>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</si>
  <si>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</si>
  <si>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</si>
  <si>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</si>
  <si>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</si>
  <si>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</si>
  <si>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</si>
  <si>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</si>
  <si>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</si>
  <si>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</si>
  <si>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</si>
  <si>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</si>
  <si>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</si>
  <si>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</si>
  <si>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</si>
  <si>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</si>
  <si>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</si>
  <si>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</si>
  <si>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</si>
  <si>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</si>
  <si>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</si>
  <si>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</si>
  <si>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</si>
  <si>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</si>
  <si>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</si>
  <si>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</si>
  <si>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</si>
  <si>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</si>
  <si>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</si>
  <si>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</si>
  <si>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</si>
  <si>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</si>
  <si>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</si>
  <si>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</si>
  <si>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</si>
  <si>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</si>
  <si>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</si>
  <si>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</si>
  <si>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</si>
  <si>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</si>
  <si>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</si>
  <si>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</si>
  <si>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</si>
  <si>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</si>
  <si>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</si>
  <si>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</si>
  <si>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</si>
  <si>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</si>
  <si>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</si>
  <si>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</si>
  <si>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</si>
  <si>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</si>
  <si>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</si>
  <si>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</si>
  <si>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</si>
  <si>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</si>
  <si>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</si>
  <si>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</si>
  <si>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</si>
  <si>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</si>
  <si>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</si>
  <si>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</si>
  <si>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</si>
  <si>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</si>
  <si>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</si>
  <si>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</si>
  <si>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</si>
  <si>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</si>
  <si>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</si>
  <si>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</si>
  <si>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</si>
  <si>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</si>
  <si>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</si>
  <si>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</si>
  <si>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</si>
  <si>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</si>
  <si>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</si>
  <si>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</si>
  <si>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</si>
  <si>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</si>
  <si>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</si>
  <si>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</si>
  <si>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</si>
  <si>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</si>
  <si>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</si>
  <si>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</si>
  <si>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</si>
  <si>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</si>
  <si>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</si>
  <si>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</si>
  <si>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</si>
  <si>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</si>
  <si>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</si>
  <si>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</si>
  <si>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</si>
  <si>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</si>
  <si>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</si>
  <si>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</si>
  <si>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</si>
  <si>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</si>
  <si>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</si>
  <si>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</si>
  <si>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</si>
  <si>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</si>
  <si>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</si>
  <si>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</si>
  <si>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</si>
  <si>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</si>
  <si>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</si>
  <si>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</si>
  <si>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</si>
  <si>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</si>
  <si>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</si>
  <si>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</si>
  <si>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</si>
  <si>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</si>
  <si>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</si>
  <si>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</si>
  <si>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</si>
  <si>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</si>
  <si>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</si>
  <si>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</si>
  <si>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</si>
  <si>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</si>
  <si>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</si>
  <si>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</si>
  <si>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</si>
  <si>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</si>
  <si>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</si>
  <si>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</si>
  <si>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</si>
  <si>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</si>
  <si>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</si>
  <si>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</si>
  <si>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</si>
  <si>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</si>
  <si>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</si>
  <si>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</si>
  <si>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</si>
  <si>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</si>
  <si>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</si>
  <si>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</si>
  <si>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</si>
  <si>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</si>
  <si>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</si>
  <si>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</si>
  <si>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</si>
  <si>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</si>
  <si>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</si>
  <si>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</si>
  <si>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</si>
  <si>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</si>
  <si>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</si>
  <si>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</si>
  <si>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</si>
  <si>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</si>
  <si>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</si>
  <si>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</si>
  <si>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/К. Инджова-Дечева/</t>
  </si>
  <si>
    <t>/Д. Мирчева/</t>
  </si>
  <si>
    <t>/инж. М. Семов/</t>
  </si>
  <si>
    <t>0676/2962</t>
  </si>
  <si>
    <t>11.09.2017 г.</t>
  </si>
  <si>
    <t>fsd_budget@dryanovo.bg</t>
  </si>
  <si>
    <t>ОБЩИНА ДРЯНОВО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</si>
</sst>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2" fillId="5" borderId="23" xfId="34" applyNumberFormat="1" applyFont="1" applyFill="1" applyBorder="1" applyAlignment="1" applyProtection="1">
      <alignment vertical="center"/>
      <protection locked="0"/>
    </xf>
    <xf numFmtId="3" fontId="252" fillId="5" borderId="24" xfId="34" applyNumberFormat="1" applyFont="1" applyFill="1" applyBorder="1" applyAlignment="1" applyProtection="1">
      <alignment vertical="center"/>
      <protection locked="0"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252" fillId="5" borderId="65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186" fontId="240" fillId="45" borderId="179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7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0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0" fillId="4" borderId="25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3" fontId="322" fillId="26" borderId="109" xfId="34" applyNumberFormat="1" applyFont="1" applyFill="1" applyBorder="1" applyAlignment="1" applyProtection="1">
      <alignment horizontal="center" vertical="center"/>
      <protection locked="0"/>
    </xf>
    <xf numFmtId="3" fontId="322" fillId="26" borderId="25" xfId="34" applyNumberFormat="1" applyFont="1" applyFill="1" applyBorder="1" applyAlignment="1" applyProtection="1">
      <alignment horizontal="center" vertical="center"/>
      <protection locked="0"/>
    </xf>
    <xf numFmtId="3" fontId="322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ДРЯНОВО</v>
      </c>
      <c r="C2" s="1677"/>
      <c r="D2" s="1678"/>
      <c r="E2" s="1021"/>
      <c r="F2" s="1022">
        <f>+OTCHET!H9</f>
        <v>0</v>
      </c>
      <c r="G2" s="1023" t="str">
        <f>+OTCHET!F12</f>
        <v>5702</v>
      </c>
      <c r="H2" s="1024"/>
      <c r="I2" s="1679">
        <f>+OTCHET!H603</f>
        <v>0</v>
      </c>
      <c r="J2" s="1680"/>
      <c r="K2" s="1015"/>
      <c r="L2" s="1681" t="str">
        <f>OTCHET!H601</f>
        <v>fsd_budget@dryanovo.bg</v>
      </c>
      <c r="M2" s="1682"/>
      <c r="N2" s="1683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686" t="s">
        <v>1019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42978</v>
      </c>
      <c r="M6" s="1021"/>
      <c r="N6" s="1046" t="s">
        <v>1021</v>
      </c>
      <c r="O6" s="1010"/>
      <c r="P6" s="1047">
        <f>OTCHET!F9</f>
        <v>42978</v>
      </c>
      <c r="Q6" s="1046" t="s">
        <v>1021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688" t="s">
        <v>997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42978</v>
      </c>
      <c r="H9" s="1021"/>
      <c r="I9" s="1071">
        <f>+L4</f>
        <v>2017</v>
      </c>
      <c r="J9" s="1072">
        <f>+L6</f>
        <v>42978</v>
      </c>
      <c r="K9" s="1073"/>
      <c r="L9" s="1074">
        <f>+L6</f>
        <v>42978</v>
      </c>
      <c r="M9" s="1073"/>
      <c r="N9" s="1075">
        <f>+L6</f>
        <v>42978</v>
      </c>
      <c r="O9" s="1076"/>
      <c r="P9" s="1077">
        <f>+L4</f>
        <v>2017</v>
      </c>
      <c r="Q9" s="1075">
        <f>+L6</f>
        <v>42978</v>
      </c>
      <c r="R9" s="1048"/>
      <c r="S9" s="1691" t="s">
        <v>998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1036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1038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1040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1042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1044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1046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1048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1050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1052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1054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1057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1059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1061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1063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1070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1072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1074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1076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1078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1081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1083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1085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1087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1089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1091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4" t="s">
        <v>1095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97" t="s">
        <v>1097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97" t="s">
        <v>1099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97" t="s">
        <v>1101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00" t="s">
        <v>1103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703" t="s">
        <v>1105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1108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1110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1112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1114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1118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1121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1123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1125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1128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1130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1132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1135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1137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1139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18" t="s">
        <v>1141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4" t="s">
        <v>1144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97" t="s">
        <v>1146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721" t="s">
        <v>1148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1154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1156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1158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1161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1163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1165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1167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1169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1172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1174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1176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1178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1182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1184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1186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1189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1191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1193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1196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1198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1200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1203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1205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1207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1209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1212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1216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1218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721" t="s">
        <v>1220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4" t="s">
        <v>1223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1225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733" t="s">
        <v>1227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736" t="s">
        <v>1229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 t="str">
        <f>+OTCHET!B601</f>
        <v>11.09.2017 г.</v>
      </c>
      <c r="D132" s="1249" t="s">
        <v>1231</v>
      </c>
      <c r="E132" s="1021"/>
      <c r="F132" s="1740"/>
      <c r="G132" s="1740"/>
      <c r="H132" s="1021"/>
      <c r="I132" s="1306" t="s">
        <v>1232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42978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0676/2962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2">
      <selection activeCell="D17" sqref="D1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РА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 t="s">
        <v>2069</v>
      </c>
      <c r="C9" s="1773"/>
      <c r="D9" s="1774"/>
      <c r="E9" s="115">
        <v>42736</v>
      </c>
      <c r="F9" s="116">
        <v>42978</v>
      </c>
      <c r="G9" s="113"/>
      <c r="H9" s="1418"/>
      <c r="I9" s="1840"/>
      <c r="J9" s="1841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август</v>
      </c>
      <c r="G10" s="113"/>
      <c r="H10" s="114"/>
      <c r="I10" s="1842" t="s">
        <v>991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75" t="str">
        <f>VLOOKUP(F12,PRBK,2,FALSE)</f>
        <v>Дряново</v>
      </c>
      <c r="C12" s="1776"/>
      <c r="D12" s="1777"/>
      <c r="E12" s="118" t="s">
        <v>985</v>
      </c>
      <c r="F12" s="1592" t="s">
        <v>1456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53" t="s">
        <v>2044</v>
      </c>
      <c r="F19" s="1754"/>
      <c r="G19" s="1754"/>
      <c r="H19" s="1755"/>
      <c r="I19" s="1759" t="s">
        <v>2045</v>
      </c>
      <c r="J19" s="1760"/>
      <c r="K19" s="1760"/>
      <c r="L19" s="1761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8" t="s">
        <v>477</v>
      </c>
      <c r="D22" s="176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8" t="s">
        <v>479</v>
      </c>
      <c r="D28" s="1769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8" t="s">
        <v>131</v>
      </c>
      <c r="D33" s="1769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8" t="s">
        <v>125</v>
      </c>
      <c r="D39" s="1769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87" t="str">
        <f>$B$7</f>
        <v>ОТЧЕТНИ ДАННИ ПО ЕБК ЗА СМЕТКИТЕ ЗА СРЕДСТВАТА ОТ ЕВРОПЕЙСКИЯ СЪЮЗ - РА</v>
      </c>
      <c r="C173" s="1788"/>
      <c r="D173" s="178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84" t="str">
        <f>$B$9</f>
        <v>ОБЩИНА ДРЯНОВО</v>
      </c>
      <c r="C175" s="1785"/>
      <c r="D175" s="1786"/>
      <c r="E175" s="115">
        <f>$E$9</f>
        <v>42736</v>
      </c>
      <c r="F175" s="227">
        <f>$F$9</f>
        <v>42978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75" t="str">
        <f>$B$12</f>
        <v>Дряново</v>
      </c>
      <c r="C178" s="1776"/>
      <c r="D178" s="1777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53" t="s">
        <v>2046</v>
      </c>
      <c r="F182" s="1754"/>
      <c r="G182" s="1754"/>
      <c r="H182" s="1755"/>
      <c r="I182" s="1762" t="s">
        <v>2047</v>
      </c>
      <c r="J182" s="1763"/>
      <c r="K182" s="1763"/>
      <c r="L182" s="1764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2" t="s">
        <v>763</v>
      </c>
      <c r="D186" s="1783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8" t="s">
        <v>766</v>
      </c>
      <c r="D189" s="1779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0" t="s">
        <v>199</v>
      </c>
      <c r="D195" s="1781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1" t="s">
        <v>204</v>
      </c>
      <c r="D203" s="1792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8" t="s">
        <v>205</v>
      </c>
      <c r="D204" s="1779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89" t="s">
        <v>279</v>
      </c>
      <c r="D222" s="1790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89" t="s">
        <v>741</v>
      </c>
      <c r="D226" s="1790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89" t="s">
        <v>224</v>
      </c>
      <c r="D232" s="1790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89" t="s">
        <v>226</v>
      </c>
      <c r="D235" s="1790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95" t="s">
        <v>227</v>
      </c>
      <c r="D236" s="1796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95" t="s">
        <v>228</v>
      </c>
      <c r="D237" s="1796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95" t="s">
        <v>1686</v>
      </c>
      <c r="D238" s="1796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89" t="s">
        <v>229</v>
      </c>
      <c r="D239" s="179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89" t="s">
        <v>241</v>
      </c>
      <c r="D255" s="1790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89" t="s">
        <v>242</v>
      </c>
      <c r="D256" s="1790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89" t="s">
        <v>243</v>
      </c>
      <c r="D257" s="1790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89" t="s">
        <v>244</v>
      </c>
      <c r="D258" s="1790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89" t="s">
        <v>1691</v>
      </c>
      <c r="D265" s="1790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89" t="s">
        <v>1688</v>
      </c>
      <c r="D269" s="1790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89" t="s">
        <v>1689</v>
      </c>
      <c r="D270" s="1790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95" t="s">
        <v>254</v>
      </c>
      <c r="D271" s="1796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89" t="s">
        <v>280</v>
      </c>
      <c r="D272" s="1790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93" t="s">
        <v>255</v>
      </c>
      <c r="D275" s="179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93" t="s">
        <v>256</v>
      </c>
      <c r="D276" s="179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93" t="s">
        <v>642</v>
      </c>
      <c r="D284" s="179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93" t="s">
        <v>704</v>
      </c>
      <c r="D287" s="179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89" t="s">
        <v>705</v>
      </c>
      <c r="D288" s="1790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97" t="s">
        <v>935</v>
      </c>
      <c r="D293" s="179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99" t="s">
        <v>713</v>
      </c>
      <c r="D297" s="180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1"/>
      <c r="C306" s="1802"/>
      <c r="D306" s="180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3"/>
      <c r="C308" s="1802"/>
      <c r="D308" s="180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3"/>
      <c r="C311" s="1802"/>
      <c r="D311" s="180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9" t="str">
        <f>$B$7</f>
        <v>ОТЧЕТНИ ДАННИ ПО ЕБК ЗА СМЕТКИТЕ ЗА СРЕДСТВАТА ОТ ЕВРОПЕЙСКИЯ СЪЮЗ - РА</v>
      </c>
      <c r="C344" s="1809"/>
      <c r="D344" s="1809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84" t="str">
        <f>$B$9</f>
        <v>ОБЩИНА ДРЯНОВО</v>
      </c>
      <c r="C346" s="1785"/>
      <c r="D346" s="1786"/>
      <c r="E346" s="115">
        <f>$E$9</f>
        <v>42736</v>
      </c>
      <c r="F346" s="408">
        <f>$F$9</f>
        <v>42978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75" t="str">
        <f>$B$12</f>
        <v>Дряново</v>
      </c>
      <c r="C349" s="1776"/>
      <c r="D349" s="1777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765" t="s">
        <v>2048</v>
      </c>
      <c r="F353" s="1766"/>
      <c r="G353" s="1766"/>
      <c r="H353" s="1767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7" t="s">
        <v>283</v>
      </c>
      <c r="D357" s="1808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05" t="s">
        <v>294</v>
      </c>
      <c r="D371" s="1806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05" t="s">
        <v>316</v>
      </c>
      <c r="D379" s="1806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05" t="s">
        <v>260</v>
      </c>
      <c r="D384" s="1806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05" t="s">
        <v>261</v>
      </c>
      <c r="D387" s="1806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05" t="s">
        <v>263</v>
      </c>
      <c r="D392" s="1806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05" t="s">
        <v>264</v>
      </c>
      <c r="D395" s="1806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05" t="s">
        <v>944</v>
      </c>
      <c r="D398" s="1806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05" t="s">
        <v>699</v>
      </c>
      <c r="D401" s="1806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05" t="s">
        <v>700</v>
      </c>
      <c r="D402" s="1806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05" t="s">
        <v>718</v>
      </c>
      <c r="D405" s="1806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05" t="s">
        <v>267</v>
      </c>
      <c r="D408" s="1806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05" t="s">
        <v>786</v>
      </c>
      <c r="D418" s="1806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05" t="s">
        <v>723</v>
      </c>
      <c r="D419" s="1806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05" t="s">
        <v>268</v>
      </c>
      <c r="D420" s="1806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05" t="s">
        <v>702</v>
      </c>
      <c r="D421" s="1806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05" t="s">
        <v>948</v>
      </c>
      <c r="D422" s="1806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2" t="str">
        <f>$B$7</f>
        <v>ОТЧЕТНИ ДАННИ ПО ЕБК ЗА СМЕТКИТЕ ЗА СРЕДСТВАТА ОТ ЕВРОПЕЙСКИЯ СЪЮЗ - РА</v>
      </c>
      <c r="C429" s="1813"/>
      <c r="D429" s="1813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84" t="str">
        <f>$B$9</f>
        <v>ОБЩИНА ДРЯНОВО</v>
      </c>
      <c r="C431" s="1785"/>
      <c r="D431" s="1786"/>
      <c r="E431" s="115">
        <f>$E$9</f>
        <v>42736</v>
      </c>
      <c r="F431" s="408">
        <f>$F$9</f>
        <v>42978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75" t="str">
        <f>$B$12</f>
        <v>Дряново</v>
      </c>
      <c r="C434" s="1776"/>
      <c r="D434" s="1777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53" t="s">
        <v>2050</v>
      </c>
      <c r="F438" s="1754"/>
      <c r="G438" s="1754"/>
      <c r="H438" s="1755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814" t="str">
        <f>$B$7</f>
        <v>ОТЧЕТНИ ДАННИ ПО ЕБК ЗА СМЕТКИТЕ ЗА СРЕДСТВАТА ОТ ЕВРОПЕЙСКИЯ СЪЮЗ - РА</v>
      </c>
      <c r="C445" s="1815"/>
      <c r="D445" s="1815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84" t="str">
        <f>$B$9</f>
        <v>ОБЩИНА ДРЯНОВО</v>
      </c>
      <c r="C447" s="1785"/>
      <c r="D447" s="1786"/>
      <c r="E447" s="115">
        <f>$E$9</f>
        <v>42736</v>
      </c>
      <c r="F447" s="408">
        <f>$F$9</f>
        <v>42978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75" t="str">
        <f>$B$12</f>
        <v>Дряново</v>
      </c>
      <c r="C450" s="1776"/>
      <c r="D450" s="1777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756" t="s">
        <v>2052</v>
      </c>
      <c r="F454" s="1757"/>
      <c r="G454" s="1757"/>
      <c r="H454" s="1758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0" t="s">
        <v>787</v>
      </c>
      <c r="D457" s="1811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29" t="s">
        <v>790</v>
      </c>
      <c r="D461" s="1829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29" t="s">
        <v>2026</v>
      </c>
      <c r="D464" s="1829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0" t="s">
        <v>793</v>
      </c>
      <c r="D467" s="1811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0" t="s">
        <v>800</v>
      </c>
      <c r="D474" s="1831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8" t="s">
        <v>952</v>
      </c>
      <c r="D477" s="1818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1" t="s">
        <v>957</v>
      </c>
      <c r="D493" s="1822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1" t="s">
        <v>24</v>
      </c>
      <c r="D498" s="1822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3" t="s">
        <v>958</v>
      </c>
      <c r="D499" s="1823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8" t="s">
        <v>33</v>
      </c>
      <c r="D508" s="1818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8" t="s">
        <v>37</v>
      </c>
      <c r="D512" s="1818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8" t="s">
        <v>959</v>
      </c>
      <c r="D517" s="1825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1" t="s">
        <v>960</v>
      </c>
      <c r="D520" s="1817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9" t="s">
        <v>320</v>
      </c>
      <c r="D527" s="1820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8" t="s">
        <v>962</v>
      </c>
      <c r="D531" s="1818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4" t="s">
        <v>963</v>
      </c>
      <c r="D532" s="1824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6" t="s">
        <v>964</v>
      </c>
      <c r="D537" s="1817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8" t="s">
        <v>965</v>
      </c>
      <c r="D540" s="1818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6" t="s">
        <v>974</v>
      </c>
      <c r="D562" s="1816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6" t="s">
        <v>979</v>
      </c>
      <c r="D582" s="1817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6" t="s">
        <v>852</v>
      </c>
      <c r="D587" s="1817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844" t="s">
        <v>2064</v>
      </c>
      <c r="H596" s="1845"/>
      <c r="I596" s="1845"/>
      <c r="J596" s="1846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4" t="s">
        <v>897</v>
      </c>
      <c r="H597" s="1834"/>
      <c r="I597" s="1834"/>
      <c r="J597" s="1834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2063</v>
      </c>
      <c r="E599" s="672"/>
      <c r="F599" s="219" t="s">
        <v>899</v>
      </c>
      <c r="G599" s="1826" t="s">
        <v>2065</v>
      </c>
      <c r="H599" s="1827"/>
      <c r="I599" s="1827"/>
      <c r="J599" s="1828"/>
      <c r="K599" s="103"/>
      <c r="L599" s="229"/>
      <c r="M599" s="7">
        <v>1</v>
      </c>
      <c r="N599" s="519"/>
    </row>
    <row r="600" spans="1:14" ht="21.75" customHeight="1">
      <c r="A600" s="23"/>
      <c r="B600" s="1832" t="s">
        <v>900</v>
      </c>
      <c r="C600" s="1833"/>
      <c r="D600" s="673" t="s">
        <v>901</v>
      </c>
      <c r="E600" s="674"/>
      <c r="F600" s="675"/>
      <c r="G600" s="1834" t="s">
        <v>897</v>
      </c>
      <c r="H600" s="1834"/>
      <c r="I600" s="1834"/>
      <c r="J600" s="1834"/>
      <c r="K600" s="103"/>
      <c r="L600" s="229"/>
      <c r="M600" s="7">
        <v>1</v>
      </c>
      <c r="N600" s="519"/>
    </row>
    <row r="601" spans="1:14" ht="24.75" customHeight="1">
      <c r="A601" s="36"/>
      <c r="B601" s="1835" t="s">
        <v>2067</v>
      </c>
      <c r="C601" s="1836"/>
      <c r="D601" s="676" t="s">
        <v>902</v>
      </c>
      <c r="E601" s="677" t="s">
        <v>2066</v>
      </c>
      <c r="F601" s="678"/>
      <c r="G601" s="679" t="s">
        <v>903</v>
      </c>
      <c r="H601" s="1837" t="s">
        <v>2068</v>
      </c>
      <c r="I601" s="1838"/>
      <c r="J601" s="1839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837"/>
      <c r="I603" s="1838"/>
      <c r="J603" s="1839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814" t="str">
        <f>$B$7</f>
        <v>ОТЧЕТНИ ДАННИ ПО ЕБК ЗА СМЕТКИТЕ ЗА СРЕДСТВАТА ОТ ЕВРОПЕЙСКИЯ СЪЮЗ - РА</v>
      </c>
      <c r="C608" s="1815"/>
      <c r="D608" s="1815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84" t="str">
        <f>$B$9</f>
        <v>ОБЩИНА ДРЯНОВО</v>
      </c>
      <c r="C610" s="1785"/>
      <c r="D610" s="1786"/>
      <c r="E610" s="115">
        <f>$E$9</f>
        <v>42736</v>
      </c>
      <c r="F610" s="227">
        <f>$F$9</f>
        <v>42978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847" t="str">
        <f>$B$12</f>
        <v>Дряново</v>
      </c>
      <c r="C613" s="1848"/>
      <c r="D613" s="1849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53" t="s">
        <v>2057</v>
      </c>
      <c r="F617" s="1754"/>
      <c r="G617" s="1754"/>
      <c r="H617" s="1755"/>
      <c r="I617" s="1762" t="s">
        <v>2058</v>
      </c>
      <c r="J617" s="1763"/>
      <c r="K617" s="1763"/>
      <c r="L617" s="1764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2" t="s">
        <v>763</v>
      </c>
      <c r="D624" s="1783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78" t="s">
        <v>766</v>
      </c>
      <c r="D627" s="1779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80" t="s">
        <v>199</v>
      </c>
      <c r="D633" s="1781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91" t="s">
        <v>204</v>
      </c>
      <c r="D641" s="1792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78" t="s">
        <v>205</v>
      </c>
      <c r="D642" s="1779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89" t="s">
        <v>279</v>
      </c>
      <c r="D660" s="1790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89" t="s">
        <v>741</v>
      </c>
      <c r="D664" s="1790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89" t="s">
        <v>224</v>
      </c>
      <c r="D670" s="1790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89" t="s">
        <v>226</v>
      </c>
      <c r="D673" s="1790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95" t="s">
        <v>227</v>
      </c>
      <c r="D674" s="1796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95" t="s">
        <v>228</v>
      </c>
      <c r="D675" s="1796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95" t="s">
        <v>1690</v>
      </c>
      <c r="D676" s="1796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89" t="s">
        <v>229</v>
      </c>
      <c r="D677" s="1790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89" t="s">
        <v>241</v>
      </c>
      <c r="D693" s="1790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89" t="s">
        <v>242</v>
      </c>
      <c r="D694" s="1790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89" t="s">
        <v>243</v>
      </c>
      <c r="D695" s="1790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89" t="s">
        <v>244</v>
      </c>
      <c r="D696" s="1790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89" t="s">
        <v>1691</v>
      </c>
      <c r="D703" s="1790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89" t="s">
        <v>1688</v>
      </c>
      <c r="D707" s="1790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89" t="s">
        <v>1689</v>
      </c>
      <c r="D708" s="1790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95" t="s">
        <v>254</v>
      </c>
      <c r="D709" s="1796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89" t="s">
        <v>280</v>
      </c>
      <c r="D710" s="1790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93" t="s">
        <v>255</v>
      </c>
      <c r="D713" s="179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93" t="s">
        <v>256</v>
      </c>
      <c r="D714" s="179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93" t="s">
        <v>642</v>
      </c>
      <c r="D722" s="179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93" t="s">
        <v>704</v>
      </c>
      <c r="D725" s="179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89" t="s">
        <v>705</v>
      </c>
      <c r="D726" s="1790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97" t="s">
        <v>935</v>
      </c>
      <c r="D731" s="179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99" t="s">
        <v>713</v>
      </c>
      <c r="D735" s="180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99" t="s">
        <v>713</v>
      </c>
      <c r="D736" s="180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  <mergeCell ref="C722:D722"/>
    <mergeCell ref="C693:D693"/>
    <mergeCell ref="C694:D694"/>
    <mergeCell ref="C695:D695"/>
    <mergeCell ref="C696:D696"/>
    <mergeCell ref="C703:D703"/>
    <mergeCell ref="C707:D707"/>
    <mergeCell ref="C670:D670"/>
    <mergeCell ref="C673:D673"/>
    <mergeCell ref="C674:D674"/>
    <mergeCell ref="C675:D675"/>
    <mergeCell ref="C676:D676"/>
    <mergeCell ref="C677:D677"/>
    <mergeCell ref="C627:D627"/>
    <mergeCell ref="C633:D633"/>
    <mergeCell ref="C641:D641"/>
    <mergeCell ref="C642:D642"/>
    <mergeCell ref="C660:D660"/>
    <mergeCell ref="C664:D664"/>
    <mergeCell ref="B608:D608"/>
    <mergeCell ref="B610:D610"/>
    <mergeCell ref="B613:D613"/>
    <mergeCell ref="E617:H617"/>
    <mergeCell ref="I617:L617"/>
    <mergeCell ref="C624:D624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814">
        <f>$B$7</f>
        <v>0</v>
      </c>
      <c r="J14" s="1815"/>
      <c r="K14" s="1815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47">
        <f>$B$12</f>
        <v>0</v>
      </c>
      <c r="J19" s="1848"/>
      <c r="K19" s="1849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53" t="s">
        <v>2057</v>
      </c>
      <c r="M23" s="1754"/>
      <c r="N23" s="1754"/>
      <c r="O23" s="1755"/>
      <c r="P23" s="1762" t="s">
        <v>2058</v>
      </c>
      <c r="Q23" s="1763"/>
      <c r="R23" s="1763"/>
      <c r="S23" s="1764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2" t="s">
        <v>763</v>
      </c>
      <c r="K30" s="1783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8" t="s">
        <v>766</v>
      </c>
      <c r="K33" s="1779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0" t="s">
        <v>199</v>
      </c>
      <c r="K39" s="1781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1" t="s">
        <v>204</v>
      </c>
      <c r="K47" s="1792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8" t="s">
        <v>205</v>
      </c>
      <c r="K48" s="1779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89" t="s">
        <v>279</v>
      </c>
      <c r="K66" s="1790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89" t="s">
        <v>741</v>
      </c>
      <c r="K70" s="1790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89" t="s">
        <v>224</v>
      </c>
      <c r="K76" s="1790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89" t="s">
        <v>226</v>
      </c>
      <c r="K79" s="1790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95" t="s">
        <v>227</v>
      </c>
      <c r="K80" s="1796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95" t="s">
        <v>228</v>
      </c>
      <c r="K81" s="1796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95" t="s">
        <v>1690</v>
      </c>
      <c r="K82" s="1796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89" t="s">
        <v>229</v>
      </c>
      <c r="K83" s="1790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89" t="s">
        <v>241</v>
      </c>
      <c r="K99" s="1790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89" t="s">
        <v>242</v>
      </c>
      <c r="K100" s="1790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89" t="s">
        <v>243</v>
      </c>
      <c r="K101" s="1790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89" t="s">
        <v>244</v>
      </c>
      <c r="K102" s="1790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89" t="s">
        <v>1691</v>
      </c>
      <c r="K109" s="1790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89" t="s">
        <v>1688</v>
      </c>
      <c r="K113" s="1790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89" t="s">
        <v>1689</v>
      </c>
      <c r="K114" s="1790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95" t="s">
        <v>254</v>
      </c>
      <c r="K115" s="1796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89" t="s">
        <v>280</v>
      </c>
      <c r="K116" s="1790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93" t="s">
        <v>255</v>
      </c>
      <c r="K119" s="179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93" t="s">
        <v>256</v>
      </c>
      <c r="K120" s="179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93" t="s">
        <v>642</v>
      </c>
      <c r="K128" s="179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93" t="s">
        <v>704</v>
      </c>
      <c r="K131" s="179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89" t="s">
        <v>705</v>
      </c>
      <c r="K132" s="1790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97" t="s">
        <v>935</v>
      </c>
      <c r="K137" s="179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99" t="s">
        <v>713</v>
      </c>
      <c r="K141" s="180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99" t="s">
        <v>713</v>
      </c>
      <c r="K142" s="180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2017-09-08T11:20:36Z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