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5570" windowHeight="1059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184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<sst xmlns="http://schemas.openxmlformats.org/spreadsheetml/2006/main" count="280" uniqueCount="136">
  <si>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</si>
  <si>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</si>
  <si>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</si>
  <si>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</si>
  <si>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</si>
  <si>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</si>
  <si>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</si>
  <si>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</si>
  <si>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</si>
  <si>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</si>
  <si>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</si>
  <si>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</si>
  <si>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</si>
  <si>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</si>
  <si>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</si>
  <si>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</si>
  <si>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</si>
  <si>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</si>
  <si>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</si>
  <si>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</si>
  <si>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</si>
  <si>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</si>
  <si>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</si>
  <si>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</si>
  <si>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</si>
  <si>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</si>
  <si>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</si>
  <si>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</si>
  <si>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</si>
  <si>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</si>
  <si>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</si>
  <si>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</si>
  <si>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</si>
  <si>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</si>
  <si>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</si>
  <si>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</si>
  <si>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</si>
  <si>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</si>
  <si>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</si>
  <si>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</si>
  <si>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</si>
  <si>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</si>
  <si>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</si>
  <si>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</si>
  <si>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</si>
  <si>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……………………………..</t>
  </si>
  <si>
    <t>………………………………………</t>
  </si>
  <si>
    <t>…………………………………….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</si>
  <si>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</si>
  <si>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</si>
  <si>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</si>
  <si>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</si>
  <si>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</si>
  <si>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</si>
  <si>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</si>
  <si>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</si>
  <si>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</si>
  <si>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</si>
  <si>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</si>
  <si>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</si>
  <si>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</si>
  <si>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</si>
  <si>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</si>
  <si>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</si>
  <si>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</si>
  <si>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</si>
  <si>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</si>
  <si>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</si>
  <si>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</si>
  <si>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Главен счетоводител:</t>
  </si>
  <si>
    <t xml:space="preserve">Ръководител: 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</si>
  <si>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</si>
  <si>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</si>
  <si>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</si>
  <si>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</si>
  <si>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</si>
  <si>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</si>
  <si>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</si>
  <si>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</si>
  <si>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</si>
  <si>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</si>
  <si>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</si>
  <si>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</si>
  <si>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(име, фамилия, длъжност в звеното по чл. 5, ал.6 от Закона за устройство на територията)</t>
  </si>
  <si>
    <t>Ремонт на покрив и фасада на съществуваща адиминистративна сграда - УПИ I, КВ. 84 - гр. Дряново</t>
  </si>
  <si>
    <t>2020/2021</t>
  </si>
  <si>
    <t>Хидроизолация на покрив на сградата на общинска администрация Дряново</t>
  </si>
  <si>
    <t>Асфалтиране на част от ул. "Нов живот" с. Царева ливада</t>
  </si>
  <si>
    <t>Асфалтиране на част от ул. "Ал. Стамболийски" с. Царева ливада</t>
  </si>
  <si>
    <t>Преасфалтиране на ул. "Дискодуратера" с. Гостилица</t>
  </si>
  <si>
    <t>Преасфалтиране на ул. "Бузлуджа" с. Ганчовец</t>
  </si>
  <si>
    <t>Ремонт на мост и довеждаща инфраструктура в с. Ганчовец</t>
  </si>
  <si>
    <t>Основен ремонт на паркове в Дряново до църква "Въведение Богородично, парк в ул. "Хаджи Димитър", парк "Никола Мушанов" и парк около Руски паметник</t>
  </si>
  <si>
    <t>Възстановяване настилка върху подменена вътрешна водопроводна мрежа в с. Янтра</t>
  </si>
  <si>
    <t>Подмяна метална подова конструкция и парапет на мост към ЖП гара Дряново</t>
  </si>
  <si>
    <t>Възстановяване на тротоар на ул. "Ал. Стамболийски" в с. Царева ливада</t>
  </si>
  <si>
    <t>Преасфалтиране на улица в южния край на с. Косарка</t>
  </si>
  <si>
    <t>Закупуване на фризер за ДГ "Детелина"</t>
  </si>
  <si>
    <t>Дряново</t>
  </si>
  <si>
    <t>Закупуване на 4 броя комбинирани детски съоръжения ДГ</t>
  </si>
  <si>
    <t>Закупуване на два броя лаптоп СУ "М. Райкович"</t>
  </si>
  <si>
    <t>Изработка и монтаж автоспирка в с. Царева ливада</t>
  </si>
  <si>
    <t>Закупуване на компютър с монитор СУ "М. Райкович"</t>
  </si>
  <si>
    <t>Закупуване на климатици СУ "М. Райкович"</t>
  </si>
  <si>
    <t>Закупуване на два броя климатици за рентгенов кабинет в поклиника гр. Дряново</t>
  </si>
  <si>
    <t>Социални дейности</t>
  </si>
  <si>
    <t>Жилищно строителство, благоустройство, комунално стопанство и опазване в с. Царева ливада</t>
  </si>
  <si>
    <t>Почивно дело, кулутара, религиозни дейности</t>
  </si>
  <si>
    <t>Закупуване на климатици за съблекалня настадион "Локомотив" Дряново</t>
  </si>
  <si>
    <t>Закупуване на професионална перална машина КСУВХ</t>
  </si>
  <si>
    <t>Проектиране на канализация за с. Геша</t>
  </si>
  <si>
    <t>Облагородяване /основен ремнонт парк/ пространство между ул. "Нов живот" и ул. "Ал.  Стамболийски" с. Царева лидава</t>
  </si>
  <si>
    <t>Проктиране на водопровод за местност Манга</t>
  </si>
  <si>
    <t>2020/2020</t>
  </si>
  <si>
    <t>Изграждане на тенис корт на стадион "Локомотив" Дряново</t>
  </si>
  <si>
    <t>Изработка на генерален план за органция на движението в община Дряново</t>
  </si>
  <si>
    <t>Придобиване на земя за преминаване на водопровод</t>
  </si>
  <si>
    <t>31-13</t>
  </si>
  <si>
    <t>Асфалтиране на улица в местност Вехтите лозя</t>
  </si>
  <si>
    <t>Доставка и монтаж нови детски съоръжения и подобряване вертикалната планировка в двора на детска ясла Дряново</t>
  </si>
  <si>
    <t>Изграждане на пожароизвестиелна система в сградата на професионална гимназия по икономика "Р. Стоянов"</t>
  </si>
  <si>
    <t>Изграждане на отоплителна инсталация на кухненски блок на ДГ "Детелина" база иглика</t>
  </si>
  <si>
    <t>Закупуване на два броя климатици за Професионална гизназия по икономика "Рачо Стоянов"</t>
  </si>
  <si>
    <t>Проектиране подсилване на колони и греди в част от сутерена на сградата на община Дряново/сграда Общинска администрация/</t>
  </si>
  <si>
    <t>Ремонт на ул. "Шипка", строителен и авторски надзор/ПМС 315/2018</t>
  </si>
  <si>
    <t>Тел. за контакт: 0676/72962</t>
  </si>
  <si>
    <t>Съгласувал:инж. Пламен Пенчев гл. експерт АСОС</t>
  </si>
  <si>
    <t>Д.Мирчева</t>
  </si>
  <si>
    <t>0676/72962</t>
  </si>
  <si>
    <t>Трифон Панчев кмет на Община Дряново</t>
  </si>
  <si>
    <t>0676/72351</t>
  </si>
  <si>
    <t>Изготвил: К. Инджова</t>
  </si>
  <si>
    <t>Закупуване на стерилизатор за Детска ясла</t>
  </si>
  <si>
    <t>Закупуване на професионална готварска печка за СУ "Максим Райкович"</t>
  </si>
  <si>
    <t>план/отчет за периода: от 01.01.2020 г. до 31.03.2020 г.</t>
  </si>
  <si>
    <t>Аварийно възстановяване на мостове в м. Райчин дол и Дрянвоски манастир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</si>
</sst>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¥€-2]\ #,##0.00_);[Red]\([$¥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0" fontId="60" fillId="0" borderId="10" xfId="0" applyFont="1" applyFill="1" applyBorder="1" applyAlignment="1">
      <alignment/>
    </xf>
    <xf numFmtId="0" fontId="60" fillId="0" borderId="11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5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57" fillId="2" borderId="10" xfId="0" applyNumberFormat="1" applyFont="1" applyFill="1" applyBorder="1" applyAlignment="1">
      <alignment wrapText="1"/>
    </xf>
    <xf numFmtId="1" fontId="57" fillId="2" borderId="10" xfId="0" applyNumberFormat="1" applyFont="1" applyFill="1" applyBorder="1" applyAlignment="1">
      <alignment horizontal="center" vertical="center" wrapText="1"/>
    </xf>
    <xf numFmtId="1" fontId="57" fillId="2" borderId="10" xfId="0" applyNumberFormat="1" applyFont="1" applyFill="1" applyBorder="1" applyAlignment="1">
      <alignment horizontal="center"/>
    </xf>
    <xf numFmtId="1" fontId="57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wrapText="1"/>
    </xf>
    <xf numFmtId="0" fontId="6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4" fillId="0" borderId="0" xfId="0" applyFont="1" applyAlignment="1">
      <alignment/>
    </xf>
    <xf numFmtId="0" fontId="57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4" fillId="16" borderId="13" xfId="0" applyFont="1" applyFill="1" applyBorder="1" applyAlignment="1">
      <alignment/>
    </xf>
    <xf numFmtId="0" fontId="64" fillId="16" borderId="11" xfId="0" applyFont="1" applyFill="1" applyBorder="1" applyAlignment="1">
      <alignment/>
    </xf>
    <xf numFmtId="0" fontId="57" fillId="16" borderId="12" xfId="0" applyFont="1" applyFill="1" applyBorder="1" applyAlignment="1">
      <alignment/>
    </xf>
    <xf numFmtId="0" fontId="62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2" xfId="0" applyFont="1" applyFill="1" applyBorder="1" applyAlignment="1">
      <alignment wrapText="1"/>
    </xf>
    <xf numFmtId="0" fontId="57" fillId="33" borderId="10" xfId="0" applyFont="1" applyFill="1" applyBorder="1" applyAlignment="1">
      <alignment/>
    </xf>
    <xf numFmtId="1" fontId="57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/>
    </xf>
    <xf numFmtId="0" fontId="57" fillId="34" borderId="10" xfId="0" applyFont="1" applyFill="1" applyBorder="1" applyAlignment="1">
      <alignment/>
    </xf>
    <xf numFmtId="1" fontId="57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7" fillId="35" borderId="10" xfId="0" applyFont="1" applyFill="1" applyBorder="1" applyAlignment="1">
      <alignment/>
    </xf>
    <xf numFmtId="1" fontId="57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6" fillId="34" borderId="10" xfId="0" applyNumberFormat="1" applyFont="1" applyFill="1" applyBorder="1" applyAlignment="1">
      <alignment/>
    </xf>
    <xf numFmtId="3" fontId="66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66" fillId="35" borderId="10" xfId="0" applyNumberFormat="1" applyFont="1" applyFill="1" applyBorder="1" applyAlignment="1">
      <alignment/>
    </xf>
    <xf numFmtId="3" fontId="66" fillId="35" borderId="10" xfId="0" applyNumberFormat="1" applyFont="1" applyFill="1" applyBorder="1" applyAlignment="1">
      <alignment/>
    </xf>
    <xf numFmtId="0" fontId="40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57" fillId="35" borderId="10" xfId="0" applyNumberFormat="1" applyFont="1" applyFill="1" applyBorder="1" applyAlignment="1">
      <alignment/>
    </xf>
    <xf numFmtId="0" fontId="57" fillId="35" borderId="11" xfId="0" applyFont="1" applyFill="1" applyBorder="1" applyAlignment="1">
      <alignment wrapText="1"/>
    </xf>
    <xf numFmtId="3" fontId="57" fillId="34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7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57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64" fillId="16" borderId="0" xfId="0" applyFont="1" applyFill="1" applyBorder="1" applyAlignment="1">
      <alignment wrapText="1"/>
    </xf>
    <xf numFmtId="0" fontId="62" fillId="16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60" fillId="0" borderId="11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1" fontId="57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left" wrapText="1"/>
    </xf>
    <xf numFmtId="0" fontId="67" fillId="0" borderId="0" xfId="0" applyFont="1" applyFill="1" applyBorder="1" applyAlignment="1" quotePrefix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0" fillId="0" borderId="14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7"/>
  <sheetViews>
    <sheetView tabSelected="1" zoomScale="80" zoomScaleNormal="80" zoomScalePageLayoutView="0" workbookViewId="0" topLeftCell="A1">
      <pane xSplit="2" ySplit="11" topLeftCell="H16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70" sqref="B170:S170"/>
    </sheetView>
  </sheetViews>
  <sheetFormatPr defaultColWidth="9.140625" defaultRowHeight="15"/>
  <cols>
    <col min="1" max="1" width="13.57421875" style="0" customWidth="1"/>
    <col min="2" max="2" width="61.57421875" style="5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4.71093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5742187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41</v>
      </c>
      <c r="B2" s="97" t="s">
        <v>98</v>
      </c>
    </row>
    <row r="3" spans="1:23" ht="19.5" customHeight="1">
      <c r="A3" s="29" t="s">
        <v>49</v>
      </c>
      <c r="B3" s="98">
        <v>5702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30" t="s">
        <v>81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26.25" customHeight="1">
      <c r="A5" s="131" t="s">
        <v>134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4:23" ht="15.75">
      <c r="N6" s="10"/>
      <c r="O6" s="10"/>
      <c r="W6" s="11" t="s">
        <v>23</v>
      </c>
    </row>
    <row r="7" spans="1:23" ht="15.75" customHeight="1">
      <c r="A7" s="135" t="s">
        <v>2</v>
      </c>
      <c r="B7" s="139" t="s">
        <v>82</v>
      </c>
      <c r="C7" s="135" t="s">
        <v>11</v>
      </c>
      <c r="D7" s="135" t="s">
        <v>0</v>
      </c>
      <c r="E7" s="135" t="s">
        <v>42</v>
      </c>
      <c r="F7" s="143" t="s">
        <v>75</v>
      </c>
      <c r="G7" s="143" t="s">
        <v>76</v>
      </c>
      <c r="H7" s="144" t="s">
        <v>10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</row>
    <row r="8" spans="1:23" ht="15.75" customHeight="1">
      <c r="A8" s="136"/>
      <c r="B8" s="140"/>
      <c r="C8" s="136"/>
      <c r="D8" s="136"/>
      <c r="E8" s="136"/>
      <c r="F8" s="136"/>
      <c r="G8" s="136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1:23" ht="69" customHeight="1">
      <c r="A9" s="137"/>
      <c r="B9" s="141"/>
      <c r="C9" s="137"/>
      <c r="D9" s="137"/>
      <c r="E9" s="137"/>
      <c r="F9" s="137"/>
      <c r="G9" s="137"/>
      <c r="H9" s="126" t="s">
        <v>43</v>
      </c>
      <c r="I9" s="127"/>
      <c r="J9" s="127"/>
      <c r="K9" s="127"/>
      <c r="L9" s="128"/>
      <c r="M9" s="126" t="s">
        <v>78</v>
      </c>
      <c r="N9" s="127"/>
      <c r="O9" s="128"/>
      <c r="P9" s="129" t="s">
        <v>79</v>
      </c>
      <c r="Q9" s="129"/>
      <c r="R9" s="126" t="s">
        <v>80</v>
      </c>
      <c r="S9" s="127"/>
      <c r="T9" s="128"/>
      <c r="U9" s="129" t="s">
        <v>13</v>
      </c>
      <c r="V9" s="129"/>
      <c r="W9" s="129"/>
    </row>
    <row r="10" spans="1:23" s="4" customFormat="1" ht="132" customHeight="1">
      <c r="A10" s="138"/>
      <c r="B10" s="142"/>
      <c r="C10" s="138"/>
      <c r="D10" s="138"/>
      <c r="E10" s="138"/>
      <c r="F10" s="138"/>
      <c r="G10" s="138"/>
      <c r="H10" s="27" t="s">
        <v>58</v>
      </c>
      <c r="I10" s="22" t="s">
        <v>9</v>
      </c>
      <c r="J10" s="27" t="s">
        <v>51</v>
      </c>
      <c r="K10" s="22" t="s">
        <v>1</v>
      </c>
      <c r="L10" s="27" t="s">
        <v>12</v>
      </c>
      <c r="M10" s="99" t="s">
        <v>58</v>
      </c>
      <c r="N10" s="22" t="s">
        <v>9</v>
      </c>
      <c r="O10" s="22" t="s">
        <v>1</v>
      </c>
      <c r="P10" s="22" t="s">
        <v>9</v>
      </c>
      <c r="Q10" s="22" t="s">
        <v>1</v>
      </c>
      <c r="R10" s="94" t="s">
        <v>74</v>
      </c>
      <c r="S10" s="22" t="s">
        <v>9</v>
      </c>
      <c r="T10" s="22" t="s">
        <v>1</v>
      </c>
      <c r="U10" s="22" t="s">
        <v>50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3" s="4" customFormat="1" ht="15.75">
      <c r="A12" s="22"/>
      <c r="B12" s="13" t="s">
        <v>3</v>
      </c>
      <c r="C12" s="14"/>
      <c r="D12" s="37">
        <f>D13+D49+D144+D128</f>
        <v>5125294</v>
      </c>
      <c r="E12" s="37">
        <f>E13+E49+E124+E144+E161</f>
        <v>0</v>
      </c>
      <c r="F12" s="37">
        <f>F13+F49+F144+F128</f>
        <v>5125294</v>
      </c>
      <c r="G12" s="37">
        <f>G13+G49+G144+G128</f>
        <v>1653018</v>
      </c>
      <c r="H12" s="38"/>
      <c r="I12" s="37">
        <f>I13+I49+I144+I128</f>
        <v>809700</v>
      </c>
      <c r="J12" s="37">
        <f>J13+J49+J144+J128</f>
        <v>809700</v>
      </c>
      <c r="K12" s="37">
        <f>K13+K49+K124+K144+K161</f>
        <v>90750</v>
      </c>
      <c r="L12" s="37">
        <f>L13+L49+L124+L144+L161</f>
        <v>90750</v>
      </c>
      <c r="M12" s="39"/>
      <c r="N12" s="37">
        <f>N13+N49+N144+N128</f>
        <v>4203057</v>
      </c>
      <c r="O12" s="37">
        <f>O13+O49+O144+O128</f>
        <v>1557852</v>
      </c>
      <c r="P12" s="37">
        <f>P13+P49+P144+P128</f>
        <v>112537</v>
      </c>
      <c r="Q12" s="37">
        <f>Q13+Q49+Q144+Q128</f>
        <v>4416</v>
      </c>
      <c r="R12" s="37"/>
      <c r="S12" s="37">
        <f>S13+S49+S124+S144+S161</f>
        <v>0</v>
      </c>
      <c r="T12" s="37">
        <f>T13+T49+T124+T144+T161</f>
        <v>0</v>
      </c>
      <c r="U12" s="37"/>
      <c r="V12" s="37">
        <f>V13+V49+V124+V144+V161</f>
        <v>0</v>
      </c>
      <c r="W12" s="37">
        <f>W13+W49+W124+W144+W161</f>
        <v>0</v>
      </c>
    </row>
    <row r="13" spans="1:23" s="68" customFormat="1" ht="30">
      <c r="A13" s="58">
        <v>5100</v>
      </c>
      <c r="B13" s="59" t="s">
        <v>4</v>
      </c>
      <c r="C13" s="60"/>
      <c r="D13" s="61">
        <f>D14+D23+D25+D27+D29+D31+D45+D47</f>
        <v>4359635</v>
      </c>
      <c r="E13" s="61">
        <f>E14+E23+E25+E27+E29+E31+E45+E47</f>
        <v>0</v>
      </c>
      <c r="F13" s="61">
        <f>I13+N13+P13+S13+V13</f>
        <v>4359635</v>
      </c>
      <c r="G13" s="61">
        <f>K13+O13+Q13+T13+W13</f>
        <v>1148851</v>
      </c>
      <c r="H13" s="61"/>
      <c r="I13" s="61">
        <f>I14+I23+I25+I27+I29+I31+I45+I47</f>
        <v>677640</v>
      </c>
      <c r="J13" s="61">
        <f>J14+J23+J25+J27+J29+J31+J45+J47</f>
        <v>677640</v>
      </c>
      <c r="K13" s="61">
        <f>K14+K23+K25+K27+K29+K31+K45+K47</f>
        <v>50850</v>
      </c>
      <c r="L13" s="61">
        <f>L14+L23+L25+L27+L29+L31+L45+L47</f>
        <v>50850</v>
      </c>
      <c r="M13" s="62"/>
      <c r="N13" s="61">
        <f>N14+N23+N25+N27+N29+N31+N45+N47</f>
        <v>3669295</v>
      </c>
      <c r="O13" s="61">
        <f>O14+O23+O25+O27+O29+O31+O45+O47</f>
        <v>1098001</v>
      </c>
      <c r="P13" s="61">
        <f>P14+P23+P25+P27+P29+P31+P45+P47</f>
        <v>12700</v>
      </c>
      <c r="Q13" s="61">
        <f>Q14+Q23+Q25+Q27+Q29+Q31+Q45+Q47</f>
        <v>0</v>
      </c>
      <c r="R13" s="61"/>
      <c r="S13" s="61">
        <f>S14+S23+S25+S27+S29+S31+S45+S47</f>
        <v>0</v>
      </c>
      <c r="T13" s="61">
        <f>T14+T23+T25+T27+T29+T31+T45+T47</f>
        <v>0</v>
      </c>
      <c r="U13" s="62"/>
      <c r="V13" s="61">
        <f>V14+V23+V25+V27+V29+V31+V45+V47</f>
        <v>0</v>
      </c>
      <c r="W13" s="61">
        <f>W14+W23+W25+W27+W29+W31+W45+W47</f>
        <v>0</v>
      </c>
    </row>
    <row r="14" spans="1:23" ht="15" customHeight="1">
      <c r="A14" s="6" t="s">
        <v>14</v>
      </c>
      <c r="B14" s="6" t="s">
        <v>33</v>
      </c>
      <c r="C14" s="2"/>
      <c r="D14" s="40">
        <f>D15+D16+D17+D18</f>
        <v>105940</v>
      </c>
      <c r="E14" s="40"/>
      <c r="F14" s="40">
        <f>F15+F16+F17+F18</f>
        <v>105940</v>
      </c>
      <c r="G14" s="40"/>
      <c r="H14" s="2"/>
      <c r="I14" s="40">
        <f>I15+I16+I17+I18</f>
        <v>105940</v>
      </c>
      <c r="J14" s="40">
        <f>J15+J16+J17+J18</f>
        <v>105940</v>
      </c>
      <c r="K14" s="40">
        <f>K15+K16+K17+K18</f>
        <v>3000</v>
      </c>
      <c r="L14" s="40">
        <f>L15+L16+L17+L18</f>
        <v>3000</v>
      </c>
      <c r="M14" s="22"/>
      <c r="N14" s="40"/>
      <c r="O14" s="40"/>
      <c r="P14" s="40"/>
      <c r="Q14" s="40"/>
      <c r="R14" s="40"/>
      <c r="S14" s="40"/>
      <c r="T14" s="40"/>
      <c r="U14" s="22"/>
      <c r="V14" s="35"/>
      <c r="W14" s="35"/>
    </row>
    <row r="15" spans="1:23" ht="51.75" customHeight="1">
      <c r="A15" s="6"/>
      <c r="B15" s="17" t="s">
        <v>84</v>
      </c>
      <c r="C15" s="2" t="s">
        <v>113</v>
      </c>
      <c r="D15" s="106">
        <v>97057</v>
      </c>
      <c r="E15" s="40"/>
      <c r="F15" s="40">
        <v>97057</v>
      </c>
      <c r="G15" s="40"/>
      <c r="H15" s="2">
        <v>3113</v>
      </c>
      <c r="I15" s="40">
        <v>97057</v>
      </c>
      <c r="J15" s="40">
        <v>97057</v>
      </c>
      <c r="K15" s="40"/>
      <c r="L15" s="40"/>
      <c r="M15" s="33"/>
      <c r="N15" s="40"/>
      <c r="O15" s="40"/>
      <c r="P15" s="40"/>
      <c r="Q15" s="40"/>
      <c r="R15" s="40"/>
      <c r="S15" s="40"/>
      <c r="T15" s="40"/>
      <c r="U15" s="33"/>
      <c r="V15" s="35"/>
      <c r="W15" s="35"/>
    </row>
    <row r="16" spans="1:23" ht="29.25" customHeight="1">
      <c r="A16" s="6"/>
      <c r="B16" s="6" t="s">
        <v>86</v>
      </c>
      <c r="C16" s="2" t="s">
        <v>113</v>
      </c>
      <c r="D16" s="106">
        <v>5883</v>
      </c>
      <c r="E16" s="40"/>
      <c r="F16" s="40">
        <v>5883</v>
      </c>
      <c r="G16" s="40"/>
      <c r="H16" s="2">
        <v>3113</v>
      </c>
      <c r="I16" s="40">
        <v>5883</v>
      </c>
      <c r="J16" s="40">
        <v>5883</v>
      </c>
      <c r="K16" s="40"/>
      <c r="L16" s="40"/>
      <c r="M16" s="102"/>
      <c r="N16" s="40"/>
      <c r="O16" s="40"/>
      <c r="P16" s="40"/>
      <c r="Q16" s="40"/>
      <c r="R16" s="40"/>
      <c r="S16" s="40"/>
      <c r="T16" s="40"/>
      <c r="U16" s="102"/>
      <c r="V16" s="35"/>
      <c r="W16" s="35"/>
    </row>
    <row r="17" spans="1:23" s="10" customFormat="1" ht="60.75" customHeight="1" hidden="1">
      <c r="A17" s="17"/>
      <c r="B17" s="17"/>
      <c r="C17" s="120"/>
      <c r="D17" s="106"/>
      <c r="E17" s="106"/>
      <c r="F17" s="106"/>
      <c r="G17" s="106"/>
      <c r="H17" s="120"/>
      <c r="I17" s="106"/>
      <c r="J17" s="106"/>
      <c r="K17" s="106"/>
      <c r="L17" s="106"/>
      <c r="M17" s="27"/>
      <c r="N17" s="106"/>
      <c r="O17" s="106"/>
      <c r="P17" s="106"/>
      <c r="Q17" s="106"/>
      <c r="R17" s="106"/>
      <c r="S17" s="106"/>
      <c r="T17" s="106"/>
      <c r="U17" s="27"/>
      <c r="V17" s="119"/>
      <c r="W17" s="119"/>
    </row>
    <row r="18" spans="1:23" s="10" customFormat="1" ht="63.75" customHeight="1">
      <c r="A18" s="17"/>
      <c r="B18" s="17" t="s">
        <v>123</v>
      </c>
      <c r="C18" s="120" t="s">
        <v>113</v>
      </c>
      <c r="D18" s="106">
        <v>3000</v>
      </c>
      <c r="E18" s="106"/>
      <c r="F18" s="106">
        <v>3000</v>
      </c>
      <c r="G18" s="106"/>
      <c r="H18" s="120">
        <v>3113</v>
      </c>
      <c r="I18" s="106">
        <v>3000</v>
      </c>
      <c r="J18" s="106">
        <v>3000</v>
      </c>
      <c r="K18" s="106">
        <v>3000</v>
      </c>
      <c r="L18" s="106">
        <v>3000</v>
      </c>
      <c r="M18" s="27"/>
      <c r="N18" s="106"/>
      <c r="O18" s="106"/>
      <c r="P18" s="106"/>
      <c r="Q18" s="106"/>
      <c r="R18" s="106"/>
      <c r="S18" s="106"/>
      <c r="T18" s="106"/>
      <c r="U18" s="27"/>
      <c r="V18" s="119"/>
      <c r="W18" s="119"/>
    </row>
    <row r="19" spans="1:23" ht="15" customHeight="1">
      <c r="A19" s="79"/>
      <c r="B19" s="87" t="s">
        <v>25</v>
      </c>
      <c r="C19" s="69"/>
      <c r="D19" s="70"/>
      <c r="E19" s="70"/>
      <c r="F19" s="70"/>
      <c r="G19" s="70"/>
      <c r="H19" s="69"/>
      <c r="I19" s="70"/>
      <c r="J19" s="70"/>
      <c r="K19" s="70"/>
      <c r="L19" s="70"/>
      <c r="M19" s="88"/>
      <c r="N19" s="70"/>
      <c r="O19" s="70"/>
      <c r="P19" s="70"/>
      <c r="Q19" s="70"/>
      <c r="R19" s="70"/>
      <c r="S19" s="70"/>
      <c r="T19" s="70"/>
      <c r="U19" s="88"/>
      <c r="V19" s="89"/>
      <c r="W19" s="89"/>
    </row>
    <row r="20" spans="1:23" ht="15" customHeight="1">
      <c r="A20" s="6"/>
      <c r="B20" s="6" t="s">
        <v>54</v>
      </c>
      <c r="C20" s="2"/>
      <c r="D20" s="40"/>
      <c r="E20" s="40"/>
      <c r="F20" s="40"/>
      <c r="G20" s="40"/>
      <c r="H20" s="2"/>
      <c r="I20" s="40"/>
      <c r="J20" s="40"/>
      <c r="K20" s="40"/>
      <c r="L20" s="40"/>
      <c r="M20" s="34"/>
      <c r="N20" s="40"/>
      <c r="O20" s="40"/>
      <c r="P20" s="40"/>
      <c r="Q20" s="40"/>
      <c r="R20" s="40"/>
      <c r="S20" s="40"/>
      <c r="T20" s="40"/>
      <c r="U20" s="34"/>
      <c r="V20" s="35"/>
      <c r="W20" s="35"/>
    </row>
    <row r="21" spans="1:23" ht="15" customHeight="1">
      <c r="A21" s="79"/>
      <c r="B21" s="90" t="s">
        <v>55</v>
      </c>
      <c r="C21" s="69"/>
      <c r="D21" s="70"/>
      <c r="E21" s="70"/>
      <c r="F21" s="70"/>
      <c r="G21" s="70"/>
      <c r="H21" s="69"/>
      <c r="I21" s="70"/>
      <c r="J21" s="70"/>
      <c r="K21" s="70"/>
      <c r="L21" s="70"/>
      <c r="M21" s="88"/>
      <c r="N21" s="70"/>
      <c r="O21" s="70"/>
      <c r="P21" s="70"/>
      <c r="Q21" s="70"/>
      <c r="R21" s="70"/>
      <c r="S21" s="70"/>
      <c r="T21" s="70"/>
      <c r="U21" s="88"/>
      <c r="V21" s="89"/>
      <c r="W21" s="89"/>
    </row>
    <row r="22" spans="1:23" ht="15" customHeight="1" hidden="1">
      <c r="A22" s="9"/>
      <c r="B22" s="6" t="s">
        <v>54</v>
      </c>
      <c r="C22" s="2"/>
      <c r="D22" s="40"/>
      <c r="E22" s="40"/>
      <c r="F22" s="40"/>
      <c r="G22" s="40"/>
      <c r="H22" s="2"/>
      <c r="I22" s="40"/>
      <c r="J22" s="40"/>
      <c r="K22" s="40"/>
      <c r="L22" s="40"/>
      <c r="M22" s="3"/>
      <c r="N22" s="40"/>
      <c r="O22" s="40"/>
      <c r="P22" s="40"/>
      <c r="Q22" s="40"/>
      <c r="R22" s="40"/>
      <c r="S22" s="40"/>
      <c r="T22" s="40"/>
      <c r="U22" s="3"/>
      <c r="V22" s="35"/>
      <c r="W22" s="35"/>
    </row>
    <row r="23" spans="1:23" ht="15" customHeight="1" hidden="1">
      <c r="A23" s="6" t="s">
        <v>15</v>
      </c>
      <c r="B23" s="6" t="s">
        <v>34</v>
      </c>
      <c r="C23" s="2"/>
      <c r="D23" s="40"/>
      <c r="E23" s="40"/>
      <c r="F23" s="40"/>
      <c r="G23" s="40"/>
      <c r="H23" s="2"/>
      <c r="I23" s="40"/>
      <c r="J23" s="40"/>
      <c r="K23" s="40"/>
      <c r="L23" s="40"/>
      <c r="M23" s="3"/>
      <c r="N23" s="40"/>
      <c r="O23" s="40"/>
      <c r="P23" s="40"/>
      <c r="Q23" s="40"/>
      <c r="R23" s="40"/>
      <c r="S23" s="40"/>
      <c r="T23" s="40"/>
      <c r="U23" s="3"/>
      <c r="V23" s="35"/>
      <c r="W23" s="35"/>
    </row>
    <row r="24" spans="1:23" ht="15" customHeight="1" hidden="1">
      <c r="A24" s="9"/>
      <c r="B24" s="6" t="s">
        <v>44</v>
      </c>
      <c r="C24" s="2"/>
      <c r="D24" s="40"/>
      <c r="E24" s="40"/>
      <c r="F24" s="41"/>
      <c r="G24" s="41"/>
      <c r="H24" s="2"/>
      <c r="I24" s="40"/>
      <c r="J24" s="40"/>
      <c r="K24" s="40"/>
      <c r="L24" s="40"/>
      <c r="M24" s="3"/>
      <c r="N24" s="40"/>
      <c r="O24" s="40"/>
      <c r="P24" s="40"/>
      <c r="Q24" s="40"/>
      <c r="R24" s="40"/>
      <c r="S24" s="40"/>
      <c r="T24" s="40"/>
      <c r="U24" s="3"/>
      <c r="V24" s="35"/>
      <c r="W24" s="35"/>
    </row>
    <row r="25" spans="1:23" ht="15" customHeight="1" hidden="1">
      <c r="A25" s="6" t="s">
        <v>16</v>
      </c>
      <c r="B25" s="6" t="s">
        <v>35</v>
      </c>
      <c r="C25" s="18"/>
      <c r="D25" s="40"/>
      <c r="E25" s="40"/>
      <c r="F25" s="40"/>
      <c r="G25" s="40"/>
      <c r="H25" s="2"/>
      <c r="I25" s="40"/>
      <c r="J25" s="40"/>
      <c r="K25" s="40"/>
      <c r="L25" s="40"/>
      <c r="M25" s="3"/>
      <c r="N25" s="40"/>
      <c r="O25" s="40"/>
      <c r="P25" s="40"/>
      <c r="Q25" s="40"/>
      <c r="R25" s="40"/>
      <c r="S25" s="40"/>
      <c r="T25" s="40"/>
      <c r="U25" s="3"/>
      <c r="V25" s="35"/>
      <c r="W25" s="35"/>
    </row>
    <row r="26" spans="1:23" ht="15" customHeight="1" hidden="1">
      <c r="A26" s="9"/>
      <c r="B26" s="6" t="s">
        <v>45</v>
      </c>
      <c r="C26" s="18"/>
      <c r="D26" s="40"/>
      <c r="E26" s="40"/>
      <c r="F26" s="41"/>
      <c r="G26" s="41"/>
      <c r="H26" s="2"/>
      <c r="I26" s="40"/>
      <c r="J26" s="40"/>
      <c r="K26" s="40"/>
      <c r="L26" s="40"/>
      <c r="M26" s="3"/>
      <c r="N26" s="40"/>
      <c r="O26" s="40"/>
      <c r="P26" s="40"/>
      <c r="Q26" s="40"/>
      <c r="R26" s="40"/>
      <c r="S26" s="40"/>
      <c r="T26" s="40"/>
      <c r="U26" s="3"/>
      <c r="V26" s="35"/>
      <c r="W26" s="35"/>
    </row>
    <row r="27" spans="1:23" ht="15" customHeight="1" hidden="1">
      <c r="A27" s="6" t="s">
        <v>17</v>
      </c>
      <c r="B27" s="6" t="s">
        <v>36</v>
      </c>
      <c r="C27" s="18"/>
      <c r="D27" s="40"/>
      <c r="E27" s="40"/>
      <c r="F27" s="40"/>
      <c r="G27" s="40"/>
      <c r="H27" s="2"/>
      <c r="I27" s="40"/>
      <c r="J27" s="40"/>
      <c r="K27" s="40"/>
      <c r="L27" s="40"/>
      <c r="M27" s="3"/>
      <c r="N27" s="40"/>
      <c r="O27" s="40"/>
      <c r="P27" s="40"/>
      <c r="Q27" s="40"/>
      <c r="R27" s="40"/>
      <c r="S27" s="40"/>
      <c r="T27" s="40"/>
      <c r="U27" s="3"/>
      <c r="V27" s="35"/>
      <c r="W27" s="35"/>
    </row>
    <row r="28" spans="1:23" ht="15" customHeight="1" hidden="1">
      <c r="A28" s="9"/>
      <c r="B28" s="6" t="s">
        <v>27</v>
      </c>
      <c r="C28" s="18"/>
      <c r="D28" s="40"/>
      <c r="E28" s="40"/>
      <c r="F28" s="41"/>
      <c r="G28" s="41"/>
      <c r="H28" s="2"/>
      <c r="I28" s="40"/>
      <c r="J28" s="40"/>
      <c r="K28" s="40"/>
      <c r="L28" s="40"/>
      <c r="M28" s="3"/>
      <c r="N28" s="40"/>
      <c r="O28" s="40"/>
      <c r="P28" s="40"/>
      <c r="Q28" s="40"/>
      <c r="R28" s="40"/>
      <c r="S28" s="40"/>
      <c r="T28" s="40"/>
      <c r="U28" s="3"/>
      <c r="V28" s="35"/>
      <c r="W28" s="35"/>
    </row>
    <row r="29" spans="1:23" ht="15" customHeight="1" hidden="1">
      <c r="A29" s="6" t="s">
        <v>18</v>
      </c>
      <c r="B29" s="6" t="s">
        <v>37</v>
      </c>
      <c r="C29" s="18"/>
      <c r="D29" s="40"/>
      <c r="E29" s="40"/>
      <c r="F29" s="40"/>
      <c r="G29" s="40"/>
      <c r="H29" s="2"/>
      <c r="I29" s="40"/>
      <c r="J29" s="40"/>
      <c r="K29" s="40"/>
      <c r="L29" s="40"/>
      <c r="M29" s="3"/>
      <c r="N29" s="40"/>
      <c r="O29" s="40"/>
      <c r="P29" s="40"/>
      <c r="Q29" s="40"/>
      <c r="R29" s="40"/>
      <c r="S29" s="40"/>
      <c r="T29" s="40"/>
      <c r="U29" s="3"/>
      <c r="V29" s="35"/>
      <c r="W29" s="35"/>
    </row>
    <row r="30" spans="1:23" ht="15" customHeight="1" hidden="1">
      <c r="A30" s="9"/>
      <c r="B30" s="6" t="s">
        <v>46</v>
      </c>
      <c r="C30" s="18"/>
      <c r="D30" s="40"/>
      <c r="E30" s="40"/>
      <c r="F30" s="41"/>
      <c r="G30" s="41"/>
      <c r="H30" s="2"/>
      <c r="I30" s="40"/>
      <c r="J30" s="40"/>
      <c r="K30" s="40"/>
      <c r="L30" s="40"/>
      <c r="M30" s="3"/>
      <c r="N30" s="40"/>
      <c r="O30" s="40"/>
      <c r="P30" s="40"/>
      <c r="Q30" s="40"/>
      <c r="R30" s="40"/>
      <c r="S30" s="40"/>
      <c r="T30" s="40"/>
      <c r="U30" s="3"/>
      <c r="V30" s="35"/>
      <c r="W30" s="35"/>
    </row>
    <row r="31" spans="1:23" ht="40.5" customHeight="1">
      <c r="A31" s="6" t="s">
        <v>19</v>
      </c>
      <c r="B31" s="6" t="s">
        <v>38</v>
      </c>
      <c r="C31" s="18"/>
      <c r="D31" s="40">
        <f>D32+D33+D34+D35+D36+D37+D38+D39+D40+D41+D42+D43+D44</f>
        <v>4253695</v>
      </c>
      <c r="E31" s="40"/>
      <c r="F31" s="40">
        <f>F32+F33+F34+F35+F36+F37+F38+F39+F40+F41+F42+F43+F44</f>
        <v>4253695</v>
      </c>
      <c r="G31" s="40"/>
      <c r="H31" s="2"/>
      <c r="I31" s="40">
        <f>I32+I33+I34+I35+I36+I37+I38+I39+I40+I41+I42+I43+I44</f>
        <v>571700</v>
      </c>
      <c r="J31" s="40">
        <f>J32+J33+J34+J35+J36+J37+J38+J39+J40+J41+J42+J43+J44</f>
        <v>571700</v>
      </c>
      <c r="K31" s="40">
        <f>K32+K33+K34+K35+K36+K37+K38+K39+K40+K41+K42+K43+K44</f>
        <v>47850</v>
      </c>
      <c r="L31" s="40">
        <f>L32+L33+L34+L35+L36+L37+L38+L39+L40+L41+L42+L43+L44</f>
        <v>47850</v>
      </c>
      <c r="M31" s="3"/>
      <c r="N31" s="40">
        <f>N32+N33+N34+N35+N36+N37+N38+N39+N40+N41+N42+N43</f>
        <v>3669295</v>
      </c>
      <c r="O31" s="40">
        <f>O32+O33+O34+O35+O36+O37+O38+O39+O40+O41+O42+O43</f>
        <v>1098001</v>
      </c>
      <c r="P31" s="40">
        <f>P32+P33+P34+P35+P36+P37+P38+P39+P40+P41+P42+P43</f>
        <v>12700</v>
      </c>
      <c r="Q31" s="40"/>
      <c r="R31" s="40"/>
      <c r="S31" s="40"/>
      <c r="T31" s="40"/>
      <c r="U31" s="3"/>
      <c r="V31" s="35"/>
      <c r="W31" s="35"/>
    </row>
    <row r="32" spans="1:23" ht="33.75" customHeight="1">
      <c r="A32" s="9"/>
      <c r="B32" s="6" t="s">
        <v>87</v>
      </c>
      <c r="C32" s="18" t="s">
        <v>113</v>
      </c>
      <c r="D32" s="40">
        <v>41500</v>
      </c>
      <c r="E32" s="40"/>
      <c r="F32" s="41">
        <v>41500</v>
      </c>
      <c r="G32" s="41"/>
      <c r="H32" s="2">
        <v>3113</v>
      </c>
      <c r="I32" s="40">
        <v>41500</v>
      </c>
      <c r="J32" s="40">
        <v>41500</v>
      </c>
      <c r="K32" s="40"/>
      <c r="L32" s="40"/>
      <c r="M32" s="3"/>
      <c r="N32" s="40"/>
      <c r="O32" s="40"/>
      <c r="P32" s="40"/>
      <c r="Q32" s="40"/>
      <c r="R32" s="40"/>
      <c r="S32" s="40"/>
      <c r="T32" s="40"/>
      <c r="U32" s="3"/>
      <c r="V32" s="35"/>
      <c r="W32" s="35"/>
    </row>
    <row r="33" spans="1:23" ht="36.75" customHeight="1">
      <c r="A33" s="42"/>
      <c r="B33" s="6" t="s">
        <v>88</v>
      </c>
      <c r="C33" s="18" t="s">
        <v>113</v>
      </c>
      <c r="D33" s="40">
        <v>43100</v>
      </c>
      <c r="E33" s="40"/>
      <c r="F33" s="41">
        <v>43100</v>
      </c>
      <c r="G33" s="41"/>
      <c r="H33" s="2">
        <v>3113</v>
      </c>
      <c r="I33" s="40">
        <v>43100</v>
      </c>
      <c r="J33" s="40">
        <v>43100</v>
      </c>
      <c r="K33" s="40"/>
      <c r="L33" s="40"/>
      <c r="M33" s="3"/>
      <c r="N33" s="40"/>
      <c r="O33" s="40"/>
      <c r="P33" s="40"/>
      <c r="Q33" s="40"/>
      <c r="R33" s="40"/>
      <c r="S33" s="40"/>
      <c r="T33" s="40"/>
      <c r="U33" s="3"/>
      <c r="V33" s="35"/>
      <c r="W33" s="35"/>
    </row>
    <row r="34" spans="1:23" ht="30" customHeight="1">
      <c r="A34" s="42"/>
      <c r="B34" s="6" t="s">
        <v>89</v>
      </c>
      <c r="C34" s="18" t="s">
        <v>113</v>
      </c>
      <c r="D34" s="40">
        <v>92600</v>
      </c>
      <c r="E34" s="40"/>
      <c r="F34" s="41">
        <v>92600</v>
      </c>
      <c r="G34" s="41"/>
      <c r="H34" s="2">
        <v>3113</v>
      </c>
      <c r="I34" s="40">
        <v>92600</v>
      </c>
      <c r="J34" s="40">
        <v>92600</v>
      </c>
      <c r="K34" s="40"/>
      <c r="L34" s="40"/>
      <c r="M34" s="3"/>
      <c r="N34" s="40"/>
      <c r="O34" s="40"/>
      <c r="P34" s="40"/>
      <c r="Q34" s="40"/>
      <c r="R34" s="40"/>
      <c r="S34" s="40"/>
      <c r="T34" s="40"/>
      <c r="U34" s="3"/>
      <c r="V34" s="35"/>
      <c r="W34" s="35"/>
    </row>
    <row r="35" spans="1:23" ht="30.75" customHeight="1">
      <c r="A35" s="42"/>
      <c r="B35" s="6" t="s">
        <v>118</v>
      </c>
      <c r="C35" s="18" t="s">
        <v>113</v>
      </c>
      <c r="D35" s="40">
        <v>38400</v>
      </c>
      <c r="E35" s="40"/>
      <c r="F35" s="41">
        <v>38400</v>
      </c>
      <c r="G35" s="41"/>
      <c r="H35" s="2">
        <v>3113</v>
      </c>
      <c r="I35" s="40">
        <v>38400</v>
      </c>
      <c r="J35" s="40">
        <v>38400</v>
      </c>
      <c r="K35" s="40"/>
      <c r="L35" s="40"/>
      <c r="M35" s="3"/>
      <c r="N35" s="40"/>
      <c r="O35" s="40"/>
      <c r="P35" s="40"/>
      <c r="Q35" s="40"/>
      <c r="R35" s="40"/>
      <c r="S35" s="40"/>
      <c r="T35" s="40"/>
      <c r="U35" s="3"/>
      <c r="V35" s="35"/>
      <c r="W35" s="35"/>
    </row>
    <row r="36" spans="1:23" ht="31.5" customHeight="1">
      <c r="A36" s="42"/>
      <c r="B36" s="6" t="s">
        <v>90</v>
      </c>
      <c r="C36" s="18" t="s">
        <v>113</v>
      </c>
      <c r="D36" s="40">
        <v>68700</v>
      </c>
      <c r="E36" s="40"/>
      <c r="F36" s="41">
        <v>68700</v>
      </c>
      <c r="G36" s="41"/>
      <c r="H36" s="2">
        <v>3113</v>
      </c>
      <c r="I36" s="40">
        <v>68700</v>
      </c>
      <c r="J36" s="40">
        <v>68700</v>
      </c>
      <c r="K36" s="40"/>
      <c r="L36" s="40"/>
      <c r="M36" s="3"/>
      <c r="N36" s="40"/>
      <c r="O36" s="40"/>
      <c r="P36" s="40"/>
      <c r="Q36" s="40"/>
      <c r="R36" s="40"/>
      <c r="S36" s="40"/>
      <c r="T36" s="40"/>
      <c r="U36" s="3"/>
      <c r="V36" s="35"/>
      <c r="W36" s="35"/>
    </row>
    <row r="37" spans="1:23" ht="34.5" customHeight="1">
      <c r="A37" s="42"/>
      <c r="B37" s="6" t="s">
        <v>91</v>
      </c>
      <c r="C37" s="18" t="s">
        <v>113</v>
      </c>
      <c r="D37" s="40">
        <v>44100</v>
      </c>
      <c r="E37" s="40"/>
      <c r="F37" s="41">
        <v>44100</v>
      </c>
      <c r="G37" s="41"/>
      <c r="H37" s="2">
        <v>3113</v>
      </c>
      <c r="I37" s="40">
        <v>44100</v>
      </c>
      <c r="J37" s="40">
        <v>44100</v>
      </c>
      <c r="K37" s="40"/>
      <c r="L37" s="40"/>
      <c r="M37" s="3"/>
      <c r="N37" s="40"/>
      <c r="O37" s="40"/>
      <c r="P37" s="40"/>
      <c r="Q37" s="40"/>
      <c r="R37" s="40"/>
      <c r="S37" s="40"/>
      <c r="T37" s="40"/>
      <c r="U37" s="3"/>
      <c r="V37" s="35"/>
      <c r="W37" s="35"/>
    </row>
    <row r="38" spans="1:23" ht="60" customHeight="1">
      <c r="A38" s="42"/>
      <c r="B38" s="17" t="s">
        <v>92</v>
      </c>
      <c r="C38" s="18" t="s">
        <v>113</v>
      </c>
      <c r="D38" s="40">
        <v>47000</v>
      </c>
      <c r="E38" s="40"/>
      <c r="F38" s="41">
        <v>47000</v>
      </c>
      <c r="G38" s="41"/>
      <c r="H38" s="2">
        <v>3113</v>
      </c>
      <c r="I38" s="40">
        <v>47000</v>
      </c>
      <c r="J38" s="40">
        <v>47000</v>
      </c>
      <c r="K38" s="40">
        <v>23500</v>
      </c>
      <c r="L38" s="40">
        <v>23500</v>
      </c>
      <c r="M38" s="3"/>
      <c r="N38" s="40"/>
      <c r="O38" s="40"/>
      <c r="P38" s="40"/>
      <c r="Q38" s="40"/>
      <c r="R38" s="40"/>
      <c r="S38" s="40"/>
      <c r="T38" s="40"/>
      <c r="U38" s="3"/>
      <c r="V38" s="35"/>
      <c r="W38" s="35"/>
    </row>
    <row r="39" spans="1:23" ht="45" customHeight="1">
      <c r="A39" s="42"/>
      <c r="B39" s="6" t="s">
        <v>93</v>
      </c>
      <c r="C39" s="18" t="s">
        <v>113</v>
      </c>
      <c r="D39" s="40">
        <v>29200</v>
      </c>
      <c r="E39" s="40"/>
      <c r="F39" s="41">
        <v>29200</v>
      </c>
      <c r="G39" s="41"/>
      <c r="H39" s="2">
        <v>3113</v>
      </c>
      <c r="I39" s="40">
        <v>29200</v>
      </c>
      <c r="J39" s="40">
        <v>29200</v>
      </c>
      <c r="K39" s="40"/>
      <c r="L39" s="40"/>
      <c r="M39" s="3"/>
      <c r="N39" s="40"/>
      <c r="O39" s="40"/>
      <c r="P39" s="40"/>
      <c r="Q39" s="40"/>
      <c r="R39" s="40"/>
      <c r="S39" s="40"/>
      <c r="T39" s="40"/>
      <c r="U39" s="3"/>
      <c r="V39" s="35"/>
      <c r="W39" s="35"/>
    </row>
    <row r="40" spans="1:23" ht="41.25" customHeight="1">
      <c r="A40" s="42"/>
      <c r="B40" s="6" t="s">
        <v>94</v>
      </c>
      <c r="C40" s="18" t="s">
        <v>113</v>
      </c>
      <c r="D40" s="40">
        <v>32500</v>
      </c>
      <c r="E40" s="40"/>
      <c r="F40" s="41">
        <v>32500</v>
      </c>
      <c r="G40" s="41"/>
      <c r="H40" s="2">
        <v>3113</v>
      </c>
      <c r="I40" s="40">
        <v>32500</v>
      </c>
      <c r="J40" s="40">
        <v>32500</v>
      </c>
      <c r="K40" s="40"/>
      <c r="L40" s="40"/>
      <c r="M40" s="3"/>
      <c r="N40" s="40"/>
      <c r="O40" s="40"/>
      <c r="P40" s="40"/>
      <c r="Q40" s="40"/>
      <c r="R40" s="40"/>
      <c r="S40" s="40"/>
      <c r="T40" s="40"/>
      <c r="U40" s="3"/>
      <c r="V40" s="35"/>
      <c r="W40" s="35"/>
    </row>
    <row r="41" spans="1:23" ht="41.25" customHeight="1">
      <c r="A41" s="42"/>
      <c r="B41" s="6" t="s">
        <v>95</v>
      </c>
      <c r="C41" s="18" t="s">
        <v>113</v>
      </c>
      <c r="D41" s="40">
        <v>29600</v>
      </c>
      <c r="E41" s="40"/>
      <c r="F41" s="41">
        <v>29600</v>
      </c>
      <c r="G41" s="41"/>
      <c r="H41" s="2">
        <v>3113</v>
      </c>
      <c r="I41" s="40">
        <v>29600</v>
      </c>
      <c r="J41" s="40">
        <v>29600</v>
      </c>
      <c r="K41" s="40"/>
      <c r="L41" s="40"/>
      <c r="M41" s="3"/>
      <c r="N41" s="40"/>
      <c r="O41" s="40"/>
      <c r="P41" s="40"/>
      <c r="Q41" s="40"/>
      <c r="R41" s="40"/>
      <c r="S41" s="40"/>
      <c r="T41" s="40"/>
      <c r="U41" s="3"/>
      <c r="V41" s="35"/>
      <c r="W41" s="35"/>
    </row>
    <row r="42" spans="1:23" ht="41.25" customHeight="1">
      <c r="A42" s="42"/>
      <c r="B42" s="6" t="s">
        <v>96</v>
      </c>
      <c r="C42" s="18" t="s">
        <v>113</v>
      </c>
      <c r="D42" s="40">
        <v>47000</v>
      </c>
      <c r="E42" s="40"/>
      <c r="F42" s="41">
        <v>47000</v>
      </c>
      <c r="G42" s="41"/>
      <c r="H42" s="2">
        <v>3113</v>
      </c>
      <c r="I42" s="40">
        <v>34300</v>
      </c>
      <c r="J42" s="40">
        <v>34300</v>
      </c>
      <c r="K42" s="40"/>
      <c r="L42" s="40"/>
      <c r="M42" s="3"/>
      <c r="N42" s="40"/>
      <c r="O42" s="40"/>
      <c r="P42" s="40">
        <v>12700</v>
      </c>
      <c r="Q42" s="40"/>
      <c r="R42" s="40"/>
      <c r="S42" s="40"/>
      <c r="T42" s="40"/>
      <c r="U42" s="3"/>
      <c r="V42" s="35"/>
      <c r="W42" s="35"/>
    </row>
    <row r="43" spans="1:23" s="10" customFormat="1" ht="41.25" customHeight="1">
      <c r="A43" s="122"/>
      <c r="B43" s="17" t="s">
        <v>124</v>
      </c>
      <c r="C43" s="105" t="s">
        <v>85</v>
      </c>
      <c r="D43" s="106">
        <v>3691295</v>
      </c>
      <c r="E43" s="106"/>
      <c r="F43" s="114">
        <f>I43+N43</f>
        <v>3691295</v>
      </c>
      <c r="G43" s="114"/>
      <c r="H43" s="120">
        <v>3113</v>
      </c>
      <c r="I43" s="106">
        <v>22000</v>
      </c>
      <c r="J43" s="106">
        <v>22000</v>
      </c>
      <c r="K43" s="106"/>
      <c r="L43" s="106"/>
      <c r="M43" s="116">
        <v>3118</v>
      </c>
      <c r="N43" s="106">
        <v>3669295</v>
      </c>
      <c r="O43" s="106">
        <v>1098001</v>
      </c>
      <c r="P43" s="106"/>
      <c r="Q43" s="106"/>
      <c r="R43" s="106"/>
      <c r="S43" s="106"/>
      <c r="T43" s="106"/>
      <c r="U43" s="116"/>
      <c r="V43" s="119"/>
      <c r="W43" s="119"/>
    </row>
    <row r="44" spans="1:23" s="10" customFormat="1" ht="61.5" customHeight="1">
      <c r="A44" s="122"/>
      <c r="B44" s="17" t="s">
        <v>111</v>
      </c>
      <c r="C44" s="105" t="s">
        <v>85</v>
      </c>
      <c r="D44" s="106">
        <v>48700</v>
      </c>
      <c r="E44" s="106"/>
      <c r="F44" s="114">
        <v>48700</v>
      </c>
      <c r="G44" s="114"/>
      <c r="H44" s="120">
        <v>3113</v>
      </c>
      <c r="I44" s="106">
        <v>48700</v>
      </c>
      <c r="J44" s="106">
        <v>48700</v>
      </c>
      <c r="K44" s="106">
        <v>24350</v>
      </c>
      <c r="L44" s="106">
        <v>24350</v>
      </c>
      <c r="M44" s="116"/>
      <c r="N44" s="106"/>
      <c r="O44" s="106"/>
      <c r="P44" s="106"/>
      <c r="Q44" s="106"/>
      <c r="R44" s="106"/>
      <c r="S44" s="106"/>
      <c r="T44" s="106"/>
      <c r="U44" s="116"/>
      <c r="V44" s="119"/>
      <c r="W44" s="119"/>
    </row>
    <row r="45" spans="1:23" ht="15" customHeight="1">
      <c r="A45" s="6" t="s">
        <v>20</v>
      </c>
      <c r="B45" s="6" t="s">
        <v>39</v>
      </c>
      <c r="C45" s="18"/>
      <c r="D45" s="40"/>
      <c r="E45" s="40"/>
      <c r="F45" s="40"/>
      <c r="G45" s="40"/>
      <c r="H45" s="2"/>
      <c r="I45" s="40"/>
      <c r="J45" s="40"/>
      <c r="K45" s="40"/>
      <c r="L45" s="40"/>
      <c r="M45" s="3"/>
      <c r="N45" s="40"/>
      <c r="O45" s="40"/>
      <c r="P45" s="40"/>
      <c r="Q45" s="40"/>
      <c r="R45" s="40"/>
      <c r="S45" s="40"/>
      <c r="T45" s="40"/>
      <c r="U45" s="3"/>
      <c r="V45" s="35"/>
      <c r="W45" s="35"/>
    </row>
    <row r="46" spans="1:23" ht="15" customHeight="1">
      <c r="A46" s="9"/>
      <c r="B46" s="6" t="s">
        <v>47</v>
      </c>
      <c r="C46" s="18"/>
      <c r="D46" s="40"/>
      <c r="E46" s="40"/>
      <c r="F46" s="41"/>
      <c r="G46" s="41"/>
      <c r="H46" s="2"/>
      <c r="I46" s="40"/>
      <c r="J46" s="40"/>
      <c r="K46" s="40"/>
      <c r="L46" s="40"/>
      <c r="M46" s="3"/>
      <c r="N46" s="40"/>
      <c r="O46" s="40"/>
      <c r="P46" s="40"/>
      <c r="Q46" s="40"/>
      <c r="R46" s="40"/>
      <c r="S46" s="40"/>
      <c r="T46" s="40"/>
      <c r="U46" s="3"/>
      <c r="V46" s="35"/>
      <c r="W46" s="35"/>
    </row>
    <row r="47" spans="1:23" ht="15" customHeight="1">
      <c r="A47" s="6" t="s">
        <v>21</v>
      </c>
      <c r="B47" s="6" t="s">
        <v>40</v>
      </c>
      <c r="C47" s="18"/>
      <c r="D47" s="40"/>
      <c r="E47" s="40"/>
      <c r="F47" s="40"/>
      <c r="G47" s="40"/>
      <c r="H47" s="2"/>
      <c r="I47" s="40"/>
      <c r="J47" s="40"/>
      <c r="K47" s="40"/>
      <c r="L47" s="40"/>
      <c r="M47" s="3"/>
      <c r="N47" s="40"/>
      <c r="O47" s="40"/>
      <c r="P47" s="40"/>
      <c r="Q47" s="40"/>
      <c r="R47" s="40"/>
      <c r="S47" s="40"/>
      <c r="T47" s="40"/>
      <c r="U47" s="3"/>
      <c r="V47" s="35"/>
      <c r="W47" s="35"/>
    </row>
    <row r="48" spans="1:23" ht="15" customHeight="1">
      <c r="A48" s="9"/>
      <c r="B48" s="6" t="s">
        <v>46</v>
      </c>
      <c r="C48" s="18"/>
      <c r="D48" s="40"/>
      <c r="E48" s="40"/>
      <c r="F48" s="41"/>
      <c r="G48" s="41"/>
      <c r="H48" s="2"/>
      <c r="I48" s="40"/>
      <c r="J48" s="40"/>
      <c r="K48" s="40"/>
      <c r="L48" s="40"/>
      <c r="M48" s="3"/>
      <c r="N48" s="40"/>
      <c r="O48" s="40"/>
      <c r="P48" s="40"/>
      <c r="Q48" s="40"/>
      <c r="R48" s="40"/>
      <c r="S48" s="40"/>
      <c r="T48" s="40"/>
      <c r="U48" s="3"/>
      <c r="V48" s="35"/>
      <c r="W48" s="35"/>
    </row>
    <row r="49" spans="1:23" s="68" customFormat="1" ht="30">
      <c r="A49" s="58">
        <v>5200</v>
      </c>
      <c r="B49" s="63" t="s">
        <v>5</v>
      </c>
      <c r="C49" s="60"/>
      <c r="D49" s="61">
        <f>D55+D84+D104+D81</f>
        <v>718399</v>
      </c>
      <c r="E49" s="61">
        <f>E50+E110+E113+E116+E118+E120+E122</f>
        <v>0</v>
      </c>
      <c r="F49" s="61">
        <f>F55+F84+F104+F81</f>
        <v>718399</v>
      </c>
      <c r="G49" s="61">
        <f>K49+O49+Q49+T49+W49</f>
        <v>504167</v>
      </c>
      <c r="H49" s="61"/>
      <c r="I49" s="61">
        <f>I55+I84+I104</f>
        <v>114800</v>
      </c>
      <c r="J49" s="61">
        <f>J55+J84+J104</f>
        <v>114800</v>
      </c>
      <c r="K49" s="61">
        <f>K55+K84+K104</f>
        <v>39900</v>
      </c>
      <c r="L49" s="61">
        <f>L55+L84+L104</f>
        <v>39900</v>
      </c>
      <c r="M49" s="62"/>
      <c r="N49" s="61">
        <f>N55+N84+N104</f>
        <v>533762</v>
      </c>
      <c r="O49" s="61">
        <f>O55+O84+O104</f>
        <v>459851</v>
      </c>
      <c r="P49" s="61">
        <f>P55+P84+P104+P81</f>
        <v>69837</v>
      </c>
      <c r="Q49" s="61">
        <f>Q55+Q84+Q104+Q81</f>
        <v>4416</v>
      </c>
      <c r="R49" s="61"/>
      <c r="S49" s="61">
        <f>S50+S110+S113+S116+S118+S120+S122</f>
        <v>0</v>
      </c>
      <c r="T49" s="61">
        <f>T50+T110+T113+T116+T118+T120+T122</f>
        <v>0</v>
      </c>
      <c r="U49" s="62"/>
      <c r="V49" s="61">
        <f>V50+V110+V113+V116+V118+V120+V122</f>
        <v>0</v>
      </c>
      <c r="W49" s="61">
        <f>W50+W110+W113+W116+W118+W120+W122</f>
        <v>0</v>
      </c>
    </row>
    <row r="50" spans="1:23" ht="30">
      <c r="A50" s="6" t="s">
        <v>14</v>
      </c>
      <c r="B50" s="6" t="s">
        <v>33</v>
      </c>
      <c r="C50" s="18"/>
      <c r="D50" s="40"/>
      <c r="E50" s="40"/>
      <c r="F50" s="41"/>
      <c r="G50" s="41"/>
      <c r="H50" s="9"/>
      <c r="I50" s="41"/>
      <c r="J50" s="41"/>
      <c r="K50" s="41"/>
      <c r="L50" s="41"/>
      <c r="M50" s="9"/>
      <c r="N50" s="41"/>
      <c r="O50" s="41"/>
      <c r="P50" s="41"/>
      <c r="Q50" s="41"/>
      <c r="R50" s="41"/>
      <c r="S50" s="41"/>
      <c r="T50" s="41"/>
      <c r="U50" s="9"/>
      <c r="V50" s="36"/>
      <c r="W50" s="36"/>
    </row>
    <row r="51" spans="1:23" s="68" customFormat="1" ht="15">
      <c r="A51" s="79">
        <v>5201</v>
      </c>
      <c r="B51" s="79" t="s">
        <v>28</v>
      </c>
      <c r="C51" s="80"/>
      <c r="D51" s="70"/>
      <c r="E51" s="70"/>
      <c r="F51" s="81"/>
      <c r="G51" s="81"/>
      <c r="H51" s="82"/>
      <c r="I51" s="81"/>
      <c r="J51" s="81"/>
      <c r="K51" s="81"/>
      <c r="L51" s="81"/>
      <c r="M51" s="82"/>
      <c r="N51" s="81"/>
      <c r="O51" s="81"/>
      <c r="P51" s="81"/>
      <c r="Q51" s="81"/>
      <c r="R51" s="81"/>
      <c r="S51" s="81"/>
      <c r="T51" s="81"/>
      <c r="U51" s="82"/>
      <c r="V51" s="83"/>
      <c r="W51" s="83"/>
    </row>
    <row r="52" spans="1:23" s="68" customFormat="1" ht="15">
      <c r="A52" s="71"/>
      <c r="B52" s="71" t="s">
        <v>56</v>
      </c>
      <c r="C52" s="72"/>
      <c r="D52" s="67"/>
      <c r="E52" s="67"/>
      <c r="F52" s="73"/>
      <c r="G52" s="73"/>
      <c r="H52" s="74"/>
      <c r="I52" s="73"/>
      <c r="J52" s="73"/>
      <c r="K52" s="73"/>
      <c r="L52" s="73"/>
      <c r="M52" s="74"/>
      <c r="N52" s="73"/>
      <c r="O52" s="73"/>
      <c r="P52" s="73"/>
      <c r="Q52" s="73"/>
      <c r="R52" s="73"/>
      <c r="S52" s="73"/>
      <c r="T52" s="73"/>
      <c r="U52" s="74"/>
      <c r="V52" s="75"/>
      <c r="W52" s="75"/>
    </row>
    <row r="53" spans="1:23" s="68" customFormat="1" ht="15">
      <c r="A53" s="79">
        <v>5202</v>
      </c>
      <c r="B53" s="79" t="s">
        <v>52</v>
      </c>
      <c r="C53" s="80"/>
      <c r="D53" s="70"/>
      <c r="E53" s="70"/>
      <c r="F53" s="81"/>
      <c r="G53" s="81"/>
      <c r="H53" s="82"/>
      <c r="I53" s="81"/>
      <c r="J53" s="81"/>
      <c r="K53" s="81"/>
      <c r="L53" s="81"/>
      <c r="M53" s="82"/>
      <c r="N53" s="81"/>
      <c r="O53" s="81"/>
      <c r="P53" s="81"/>
      <c r="Q53" s="81"/>
      <c r="R53" s="81"/>
      <c r="S53" s="81"/>
      <c r="T53" s="81"/>
      <c r="U53" s="82"/>
      <c r="V53" s="83"/>
      <c r="W53" s="83"/>
    </row>
    <row r="54" spans="1:23" s="68" customFormat="1" ht="15">
      <c r="A54" s="71"/>
      <c r="B54" s="71" t="s">
        <v>56</v>
      </c>
      <c r="C54" s="72"/>
      <c r="D54" s="67"/>
      <c r="E54" s="67"/>
      <c r="F54" s="73"/>
      <c r="G54" s="73"/>
      <c r="H54" s="74"/>
      <c r="I54" s="73"/>
      <c r="J54" s="73"/>
      <c r="K54" s="73"/>
      <c r="L54" s="73"/>
      <c r="M54" s="74"/>
      <c r="N54" s="73"/>
      <c r="O54" s="73"/>
      <c r="P54" s="73"/>
      <c r="Q54" s="73"/>
      <c r="R54" s="73"/>
      <c r="S54" s="73"/>
      <c r="T54" s="73"/>
      <c r="U54" s="74"/>
      <c r="V54" s="75"/>
      <c r="W54" s="75"/>
    </row>
    <row r="55" spans="1:23" s="68" customFormat="1" ht="30">
      <c r="A55" s="79">
        <v>5203</v>
      </c>
      <c r="B55" s="79" t="s">
        <v>29</v>
      </c>
      <c r="C55" s="80"/>
      <c r="D55" s="70">
        <f>D56+D61+D71+D74+D76</f>
        <v>59237</v>
      </c>
      <c r="E55" s="70"/>
      <c r="F55" s="81">
        <f>F56+F61+F71+F74+F76</f>
        <v>59237</v>
      </c>
      <c r="G55" s="81"/>
      <c r="H55" s="82"/>
      <c r="I55" s="81">
        <f>I56+I61+I71+I74+I76</f>
        <v>32300</v>
      </c>
      <c r="J55" s="81">
        <f>J56+J61+J71+J74+J76</f>
        <v>32300</v>
      </c>
      <c r="K55" s="81">
        <f>K56+K61+K71+K74+K76</f>
        <v>6700</v>
      </c>
      <c r="L55" s="81">
        <f>L56+L61+L71+L74+L76</f>
        <v>6700</v>
      </c>
      <c r="M55" s="82"/>
      <c r="N55" s="81">
        <f>N56+N61+N71+N74+N76</f>
        <v>0</v>
      </c>
      <c r="O55" s="81"/>
      <c r="P55" s="81">
        <f>P56+P61+P71+P74+P76</f>
        <v>26937</v>
      </c>
      <c r="Q55" s="81">
        <f>Q56+Q61+Q71+Q74+Q76</f>
        <v>0</v>
      </c>
      <c r="R55" s="81"/>
      <c r="S55" s="81"/>
      <c r="T55" s="81"/>
      <c r="U55" s="82"/>
      <c r="V55" s="83"/>
      <c r="W55" s="83"/>
    </row>
    <row r="56" spans="1:23" s="68" customFormat="1" ht="30">
      <c r="A56" s="71" t="s">
        <v>14</v>
      </c>
      <c r="B56" s="71" t="s">
        <v>33</v>
      </c>
      <c r="C56" s="72"/>
      <c r="D56" s="67">
        <f>D57+D58+D59</f>
        <v>0</v>
      </c>
      <c r="E56" s="67"/>
      <c r="F56" s="73">
        <f>F57+F58+F59</f>
        <v>0</v>
      </c>
      <c r="G56" s="73"/>
      <c r="H56" s="74"/>
      <c r="I56" s="73">
        <f>I57+I58+I59</f>
        <v>0</v>
      </c>
      <c r="J56" s="73">
        <f>J57+J58+J59</f>
        <v>0</v>
      </c>
      <c r="K56" s="73"/>
      <c r="L56" s="73"/>
      <c r="M56" s="74"/>
      <c r="N56" s="73">
        <f>N57+N58+N59</f>
        <v>0</v>
      </c>
      <c r="O56" s="73"/>
      <c r="P56" s="73">
        <f>P57+P58+P59</f>
        <v>0</v>
      </c>
      <c r="Q56" s="73"/>
      <c r="R56" s="73"/>
      <c r="S56" s="73"/>
      <c r="T56" s="73"/>
      <c r="U56" s="74"/>
      <c r="V56" s="75"/>
      <c r="W56" s="75"/>
    </row>
    <row r="57" spans="1:23" s="109" customFormat="1" ht="15" hidden="1">
      <c r="A57" s="107"/>
      <c r="B57" s="107"/>
      <c r="C57" s="110"/>
      <c r="D57" s="108"/>
      <c r="E57" s="108"/>
      <c r="F57" s="111"/>
      <c r="G57" s="111"/>
      <c r="H57" s="112"/>
      <c r="I57" s="111"/>
      <c r="J57" s="111"/>
      <c r="K57" s="111"/>
      <c r="L57" s="111"/>
      <c r="M57" s="112"/>
      <c r="N57" s="111"/>
      <c r="O57" s="111"/>
      <c r="P57" s="111"/>
      <c r="Q57" s="111"/>
      <c r="R57" s="111"/>
      <c r="S57" s="111"/>
      <c r="T57" s="111"/>
      <c r="U57" s="112"/>
      <c r="V57" s="113"/>
      <c r="W57" s="113"/>
    </row>
    <row r="58" spans="1:23" s="68" customFormat="1" ht="15" hidden="1">
      <c r="A58" s="71"/>
      <c r="B58" s="17"/>
      <c r="C58" s="72"/>
      <c r="D58" s="67"/>
      <c r="E58" s="67"/>
      <c r="F58" s="73"/>
      <c r="G58" s="73"/>
      <c r="H58" s="74"/>
      <c r="I58" s="73"/>
      <c r="J58" s="73"/>
      <c r="K58" s="73"/>
      <c r="L58" s="73"/>
      <c r="M58" s="74"/>
      <c r="N58" s="73"/>
      <c r="O58" s="73"/>
      <c r="P58" s="73"/>
      <c r="Q58" s="73"/>
      <c r="R58" s="73"/>
      <c r="S58" s="73"/>
      <c r="T58" s="73"/>
      <c r="U58" s="74"/>
      <c r="V58" s="75"/>
      <c r="W58" s="75"/>
    </row>
    <row r="59" spans="1:23" s="68" customFormat="1" ht="15">
      <c r="A59" s="71"/>
      <c r="B59" s="17"/>
      <c r="C59" s="72"/>
      <c r="D59" s="67"/>
      <c r="E59" s="67"/>
      <c r="F59" s="73"/>
      <c r="G59" s="73"/>
      <c r="H59" s="74"/>
      <c r="I59" s="73"/>
      <c r="J59" s="73"/>
      <c r="K59" s="73"/>
      <c r="L59" s="73"/>
      <c r="M59" s="74"/>
      <c r="N59" s="73"/>
      <c r="O59" s="73"/>
      <c r="P59" s="73"/>
      <c r="Q59" s="73"/>
      <c r="R59" s="73"/>
      <c r="S59" s="73"/>
      <c r="T59" s="73"/>
      <c r="U59" s="74"/>
      <c r="V59" s="75"/>
      <c r="W59" s="75"/>
    </row>
    <row r="60" spans="1:23" s="68" customFormat="1" ht="15">
      <c r="A60" s="71"/>
      <c r="B60" s="71"/>
      <c r="C60" s="72"/>
      <c r="D60" s="67"/>
      <c r="E60" s="67"/>
      <c r="F60" s="73"/>
      <c r="G60" s="73"/>
      <c r="H60" s="74"/>
      <c r="I60" s="73"/>
      <c r="J60" s="73"/>
      <c r="K60" s="73"/>
      <c r="L60" s="73"/>
      <c r="M60" s="74"/>
      <c r="N60" s="73"/>
      <c r="O60" s="73"/>
      <c r="P60" s="73"/>
      <c r="Q60" s="73"/>
      <c r="R60" s="73"/>
      <c r="S60" s="73"/>
      <c r="T60" s="73"/>
      <c r="U60" s="74"/>
      <c r="V60" s="75"/>
      <c r="W60" s="75"/>
    </row>
    <row r="61" spans="1:23" s="68" customFormat="1" ht="30">
      <c r="A61" s="71" t="s">
        <v>16</v>
      </c>
      <c r="B61" s="71" t="s">
        <v>35</v>
      </c>
      <c r="C61" s="72"/>
      <c r="D61" s="67">
        <f>D62+D63+D64+D65+D66+D67+D68+D69+D70</f>
        <v>33537</v>
      </c>
      <c r="E61" s="67"/>
      <c r="F61" s="73">
        <f>F62+F63+F64+F65+F66+F67+F68+F69+F70</f>
        <v>33537</v>
      </c>
      <c r="G61" s="73"/>
      <c r="H61" s="74"/>
      <c r="I61" s="73">
        <f>I62+I63+I64+I65+I66+I67+I68</f>
        <v>13400</v>
      </c>
      <c r="J61" s="73">
        <f>J62+J63+J64+J65+J66+J67+J68</f>
        <v>13400</v>
      </c>
      <c r="K61" s="73">
        <f>K62+K63+K64+K65+K66+K67+K68</f>
        <v>6700</v>
      </c>
      <c r="L61" s="73">
        <f>L62+L63+L64+L65+L66+L67+L68</f>
        <v>6700</v>
      </c>
      <c r="M61" s="74"/>
      <c r="N61" s="73">
        <f>N62+N63+N64+N65</f>
        <v>0</v>
      </c>
      <c r="O61" s="73"/>
      <c r="P61" s="73">
        <f>P62+P63+P64+P65+P66+P67+P68+P69+P70</f>
        <v>20137</v>
      </c>
      <c r="Q61" s="73">
        <f>Q62+Q63+Q64+Q65+Q66+Q67+Q68+Q69+Q70</f>
        <v>0</v>
      </c>
      <c r="R61" s="73"/>
      <c r="S61" s="73"/>
      <c r="T61" s="73"/>
      <c r="U61" s="74"/>
      <c r="V61" s="75"/>
      <c r="W61" s="75"/>
    </row>
    <row r="62" spans="1:23" s="68" customFormat="1" ht="30">
      <c r="A62" s="71"/>
      <c r="B62" s="71" t="s">
        <v>99</v>
      </c>
      <c r="C62" s="72" t="s">
        <v>113</v>
      </c>
      <c r="D62" s="67">
        <v>5600</v>
      </c>
      <c r="E62" s="67"/>
      <c r="F62" s="73">
        <v>5600</v>
      </c>
      <c r="G62" s="73"/>
      <c r="H62" s="74"/>
      <c r="I62" s="73"/>
      <c r="J62" s="73"/>
      <c r="K62" s="73"/>
      <c r="L62" s="73"/>
      <c r="M62" s="74"/>
      <c r="N62" s="73"/>
      <c r="O62" s="73"/>
      <c r="P62" s="73">
        <v>5600</v>
      </c>
      <c r="Q62" s="73"/>
      <c r="R62" s="73"/>
      <c r="S62" s="73"/>
      <c r="T62" s="73"/>
      <c r="U62" s="74"/>
      <c r="V62" s="75"/>
      <c r="W62" s="75"/>
    </row>
    <row r="63" spans="1:23" s="68" customFormat="1" ht="33" customHeight="1">
      <c r="A63" s="71"/>
      <c r="B63" s="71" t="s">
        <v>102</v>
      </c>
      <c r="C63" s="72" t="s">
        <v>113</v>
      </c>
      <c r="D63" s="67">
        <v>1547</v>
      </c>
      <c r="E63" s="67"/>
      <c r="F63" s="73">
        <v>1547</v>
      </c>
      <c r="G63" s="73"/>
      <c r="H63" s="74"/>
      <c r="I63" s="73"/>
      <c r="J63" s="73"/>
      <c r="K63" s="73"/>
      <c r="L63" s="73"/>
      <c r="M63" s="74"/>
      <c r="N63" s="73"/>
      <c r="O63" s="73"/>
      <c r="P63" s="73">
        <v>1547</v>
      </c>
      <c r="Q63" s="73"/>
      <c r="R63" s="73"/>
      <c r="S63" s="73"/>
      <c r="T63" s="73"/>
      <c r="U63" s="74"/>
      <c r="V63" s="75"/>
      <c r="W63" s="75"/>
    </row>
    <row r="64" spans="1:23" s="68" customFormat="1" ht="15">
      <c r="A64" s="71"/>
      <c r="B64" s="71" t="s">
        <v>100</v>
      </c>
      <c r="C64" s="72" t="s">
        <v>113</v>
      </c>
      <c r="D64" s="67">
        <v>3050</v>
      </c>
      <c r="E64" s="67"/>
      <c r="F64" s="73">
        <v>3050</v>
      </c>
      <c r="G64" s="73"/>
      <c r="H64" s="74"/>
      <c r="I64" s="73"/>
      <c r="J64" s="73"/>
      <c r="K64" s="73"/>
      <c r="L64" s="73"/>
      <c r="M64" s="74"/>
      <c r="N64" s="73"/>
      <c r="O64" s="73"/>
      <c r="P64" s="73">
        <v>3050</v>
      </c>
      <c r="Q64" s="73"/>
      <c r="R64" s="73"/>
      <c r="S64" s="73"/>
      <c r="T64" s="73"/>
      <c r="U64" s="74"/>
      <c r="V64" s="75"/>
      <c r="W64" s="75"/>
    </row>
    <row r="65" spans="1:23" s="68" customFormat="1" ht="15">
      <c r="A65" s="71"/>
      <c r="B65" s="71" t="s">
        <v>103</v>
      </c>
      <c r="C65" s="72" t="s">
        <v>113</v>
      </c>
      <c r="D65" s="67">
        <v>3200</v>
      </c>
      <c r="E65" s="67"/>
      <c r="F65" s="73">
        <v>3200</v>
      </c>
      <c r="G65" s="73"/>
      <c r="H65" s="74"/>
      <c r="I65" s="73"/>
      <c r="J65" s="73"/>
      <c r="K65" s="73"/>
      <c r="L65" s="73"/>
      <c r="M65" s="74"/>
      <c r="N65" s="73"/>
      <c r="O65" s="73"/>
      <c r="P65" s="73">
        <v>3200</v>
      </c>
      <c r="Q65" s="73"/>
      <c r="R65" s="73"/>
      <c r="S65" s="73"/>
      <c r="T65" s="73"/>
      <c r="U65" s="74"/>
      <c r="V65" s="75"/>
      <c r="W65" s="75"/>
    </row>
    <row r="66" spans="1:23" s="68" customFormat="1" ht="30">
      <c r="A66" s="71"/>
      <c r="B66" s="17" t="s">
        <v>121</v>
      </c>
      <c r="C66" s="72" t="s">
        <v>113</v>
      </c>
      <c r="D66" s="67">
        <v>13400</v>
      </c>
      <c r="E66" s="67"/>
      <c r="F66" s="73">
        <v>13400</v>
      </c>
      <c r="G66" s="73"/>
      <c r="H66" s="74">
        <v>3113</v>
      </c>
      <c r="I66" s="73">
        <v>13400</v>
      </c>
      <c r="J66" s="73">
        <v>13400</v>
      </c>
      <c r="K66" s="73">
        <v>6700</v>
      </c>
      <c r="L66" s="73">
        <v>6700</v>
      </c>
      <c r="M66" s="74"/>
      <c r="N66" s="73"/>
      <c r="O66" s="73"/>
      <c r="P66" s="73"/>
      <c r="Q66" s="73"/>
      <c r="R66" s="73"/>
      <c r="S66" s="73"/>
      <c r="T66" s="73"/>
      <c r="U66" s="74"/>
      <c r="V66" s="75"/>
      <c r="W66" s="75"/>
    </row>
    <row r="67" spans="1:23" s="68" customFormat="1" ht="30">
      <c r="A67" s="71"/>
      <c r="B67" s="71" t="s">
        <v>122</v>
      </c>
      <c r="C67" s="72" t="s">
        <v>113</v>
      </c>
      <c r="D67" s="67">
        <v>4000</v>
      </c>
      <c r="E67" s="67"/>
      <c r="F67" s="73">
        <v>4000</v>
      </c>
      <c r="G67" s="73"/>
      <c r="H67" s="74"/>
      <c r="I67" s="73"/>
      <c r="J67" s="73"/>
      <c r="K67" s="73"/>
      <c r="L67" s="73"/>
      <c r="M67" s="74"/>
      <c r="N67" s="73"/>
      <c r="O67" s="73"/>
      <c r="P67" s="73">
        <v>4000</v>
      </c>
      <c r="Q67" s="73"/>
      <c r="R67" s="73"/>
      <c r="S67" s="73"/>
      <c r="T67" s="73"/>
      <c r="U67" s="74"/>
      <c r="V67" s="75"/>
      <c r="W67" s="75"/>
    </row>
    <row r="68" spans="1:23" s="68" customFormat="1" ht="15">
      <c r="A68" s="71"/>
      <c r="B68" s="71" t="s">
        <v>97</v>
      </c>
      <c r="C68" s="72" t="s">
        <v>113</v>
      </c>
      <c r="D68" s="67">
        <v>1500</v>
      </c>
      <c r="E68" s="67"/>
      <c r="F68" s="73">
        <v>1500</v>
      </c>
      <c r="G68" s="73"/>
      <c r="H68" s="74"/>
      <c r="I68" s="73"/>
      <c r="J68" s="73"/>
      <c r="K68" s="73"/>
      <c r="L68" s="73"/>
      <c r="M68" s="74"/>
      <c r="N68" s="73"/>
      <c r="O68" s="73"/>
      <c r="P68" s="73">
        <v>1500</v>
      </c>
      <c r="Q68" s="73"/>
      <c r="R68" s="73"/>
      <c r="S68" s="73"/>
      <c r="T68" s="73"/>
      <c r="U68" s="74"/>
      <c r="V68" s="75"/>
      <c r="W68" s="75"/>
    </row>
    <row r="69" spans="1:23" s="10" customFormat="1" ht="15" hidden="1">
      <c r="A69" s="17"/>
      <c r="B69" s="17"/>
      <c r="C69" s="105"/>
      <c r="D69" s="106"/>
      <c r="E69" s="106"/>
      <c r="F69" s="114"/>
      <c r="G69" s="114"/>
      <c r="H69" s="115"/>
      <c r="I69" s="114"/>
      <c r="J69" s="114"/>
      <c r="K69" s="114"/>
      <c r="L69" s="114"/>
      <c r="M69" s="115"/>
      <c r="N69" s="114"/>
      <c r="O69" s="114"/>
      <c r="P69" s="114"/>
      <c r="Q69" s="114"/>
      <c r="R69" s="114"/>
      <c r="S69" s="114"/>
      <c r="T69" s="114"/>
      <c r="U69" s="115"/>
      <c r="V69" s="121"/>
      <c r="W69" s="121"/>
    </row>
    <row r="70" spans="1:23" s="68" customFormat="1" ht="30">
      <c r="A70" s="71"/>
      <c r="B70" s="71" t="s">
        <v>133</v>
      </c>
      <c r="C70" s="72" t="s">
        <v>113</v>
      </c>
      <c r="D70" s="67">
        <v>1240</v>
      </c>
      <c r="E70" s="67"/>
      <c r="F70" s="73">
        <v>1240</v>
      </c>
      <c r="G70" s="73"/>
      <c r="H70" s="74"/>
      <c r="I70" s="73"/>
      <c r="J70" s="73"/>
      <c r="K70" s="73"/>
      <c r="L70" s="73"/>
      <c r="M70" s="74"/>
      <c r="N70" s="73"/>
      <c r="O70" s="73"/>
      <c r="P70" s="73">
        <v>1240</v>
      </c>
      <c r="Q70" s="73"/>
      <c r="R70" s="73"/>
      <c r="S70" s="73"/>
      <c r="T70" s="73"/>
      <c r="U70" s="74"/>
      <c r="V70" s="75"/>
      <c r="W70" s="75"/>
    </row>
    <row r="71" spans="1:23" s="68" customFormat="1" ht="30">
      <c r="A71" s="71" t="s">
        <v>17</v>
      </c>
      <c r="B71" s="71" t="s">
        <v>36</v>
      </c>
      <c r="C71" s="72"/>
      <c r="D71" s="67">
        <f>D72+D73</f>
        <v>23400</v>
      </c>
      <c r="E71" s="67"/>
      <c r="F71" s="73">
        <f>F72+F73</f>
        <v>23400</v>
      </c>
      <c r="G71" s="73"/>
      <c r="H71" s="74"/>
      <c r="I71" s="73">
        <f>I72+I73</f>
        <v>18900</v>
      </c>
      <c r="J71" s="73">
        <f>J72+J73</f>
        <v>18900</v>
      </c>
      <c r="K71" s="73"/>
      <c r="L71" s="73"/>
      <c r="M71" s="74"/>
      <c r="N71" s="73">
        <f>N72+N73</f>
        <v>0</v>
      </c>
      <c r="O71" s="73"/>
      <c r="P71" s="73">
        <f>P72+P73</f>
        <v>4500</v>
      </c>
      <c r="Q71" s="73"/>
      <c r="R71" s="73"/>
      <c r="S71" s="73"/>
      <c r="T71" s="73"/>
      <c r="U71" s="74"/>
      <c r="V71" s="75"/>
      <c r="W71" s="75"/>
    </row>
    <row r="72" spans="1:23" s="68" customFormat="1" ht="45">
      <c r="A72" s="71"/>
      <c r="B72" s="71" t="s">
        <v>119</v>
      </c>
      <c r="C72" s="104" t="s">
        <v>113</v>
      </c>
      <c r="D72" s="67">
        <v>18900</v>
      </c>
      <c r="E72" s="67"/>
      <c r="F72" s="73">
        <v>18900</v>
      </c>
      <c r="G72" s="73"/>
      <c r="H72" s="74">
        <v>3113</v>
      </c>
      <c r="I72" s="73">
        <v>18900</v>
      </c>
      <c r="J72" s="73">
        <v>18900</v>
      </c>
      <c r="K72" s="73"/>
      <c r="L72" s="73"/>
      <c r="M72" s="74"/>
      <c r="N72" s="73"/>
      <c r="O72" s="73"/>
      <c r="P72" s="73"/>
      <c r="Q72" s="73"/>
      <c r="R72" s="73"/>
      <c r="S72" s="73"/>
      <c r="T72" s="73"/>
      <c r="U72" s="74"/>
      <c r="V72" s="75"/>
      <c r="W72" s="75"/>
    </row>
    <row r="73" spans="1:23" s="68" customFormat="1" ht="30">
      <c r="A73" s="71"/>
      <c r="B73" s="71" t="s">
        <v>104</v>
      </c>
      <c r="C73" s="72" t="s">
        <v>113</v>
      </c>
      <c r="D73" s="67">
        <v>4500</v>
      </c>
      <c r="E73" s="67"/>
      <c r="F73" s="73">
        <v>4500</v>
      </c>
      <c r="G73" s="73"/>
      <c r="H73" s="74"/>
      <c r="I73" s="73"/>
      <c r="J73" s="73"/>
      <c r="K73" s="73"/>
      <c r="L73" s="73"/>
      <c r="M73" s="74"/>
      <c r="N73" s="73"/>
      <c r="O73" s="73"/>
      <c r="P73" s="73">
        <v>4500</v>
      </c>
      <c r="Q73" s="73"/>
      <c r="R73" s="73"/>
      <c r="S73" s="73"/>
      <c r="T73" s="73"/>
      <c r="U73" s="74"/>
      <c r="V73" s="75"/>
      <c r="W73" s="75"/>
    </row>
    <row r="74" spans="1:23" s="68" customFormat="1" ht="30">
      <c r="A74" s="71" t="s">
        <v>19</v>
      </c>
      <c r="B74" s="71" t="s">
        <v>106</v>
      </c>
      <c r="C74" s="72" t="s">
        <v>113</v>
      </c>
      <c r="D74" s="67">
        <f>D75</f>
        <v>0</v>
      </c>
      <c r="E74" s="67"/>
      <c r="F74" s="73">
        <f>F75</f>
        <v>0</v>
      </c>
      <c r="G74" s="73"/>
      <c r="H74" s="74"/>
      <c r="I74" s="73">
        <f>I75</f>
        <v>0</v>
      </c>
      <c r="J74" s="73">
        <f>J75</f>
        <v>0</v>
      </c>
      <c r="K74" s="73"/>
      <c r="L74" s="73"/>
      <c r="M74" s="74"/>
      <c r="N74" s="73"/>
      <c r="O74" s="73"/>
      <c r="P74" s="73"/>
      <c r="Q74" s="73"/>
      <c r="R74" s="73"/>
      <c r="S74" s="73"/>
      <c r="T74" s="73"/>
      <c r="U74" s="74"/>
      <c r="V74" s="75"/>
      <c r="W74" s="75"/>
    </row>
    <row r="75" spans="1:23" s="68" customFormat="1" ht="15">
      <c r="A75" s="71"/>
      <c r="B75" s="71"/>
      <c r="C75" s="72"/>
      <c r="D75" s="67"/>
      <c r="E75" s="67"/>
      <c r="F75" s="73"/>
      <c r="G75" s="73"/>
      <c r="H75" s="74"/>
      <c r="I75" s="73"/>
      <c r="J75" s="73"/>
      <c r="K75" s="73"/>
      <c r="L75" s="73"/>
      <c r="M75" s="74"/>
      <c r="N75" s="73"/>
      <c r="O75" s="73"/>
      <c r="P75" s="73"/>
      <c r="Q75" s="73"/>
      <c r="R75" s="73"/>
      <c r="S75" s="73"/>
      <c r="T75" s="73"/>
      <c r="U75" s="74"/>
      <c r="V75" s="75"/>
      <c r="W75" s="75"/>
    </row>
    <row r="76" spans="1:23" s="68" customFormat="1" ht="30">
      <c r="A76" s="71" t="s">
        <v>20</v>
      </c>
      <c r="B76" s="71" t="s">
        <v>107</v>
      </c>
      <c r="C76" s="72" t="s">
        <v>113</v>
      </c>
      <c r="D76" s="67">
        <f>D77</f>
        <v>2300</v>
      </c>
      <c r="E76" s="67"/>
      <c r="F76" s="73">
        <v>2300</v>
      </c>
      <c r="G76" s="73"/>
      <c r="H76" s="74"/>
      <c r="I76" s="73"/>
      <c r="J76" s="73"/>
      <c r="K76" s="73"/>
      <c r="L76" s="73"/>
      <c r="M76" s="74"/>
      <c r="N76" s="73"/>
      <c r="O76" s="73"/>
      <c r="P76" s="73">
        <v>2300</v>
      </c>
      <c r="Q76" s="73"/>
      <c r="R76" s="73"/>
      <c r="S76" s="73"/>
      <c r="T76" s="73"/>
      <c r="U76" s="74"/>
      <c r="V76" s="75"/>
      <c r="W76" s="75"/>
    </row>
    <row r="77" spans="1:23" s="68" customFormat="1" ht="30">
      <c r="A77" s="71"/>
      <c r="B77" s="71" t="s">
        <v>108</v>
      </c>
      <c r="C77" s="72" t="s">
        <v>113</v>
      </c>
      <c r="D77" s="67">
        <v>2300</v>
      </c>
      <c r="E77" s="67"/>
      <c r="F77" s="73">
        <v>2300</v>
      </c>
      <c r="G77" s="73"/>
      <c r="H77" s="74"/>
      <c r="I77" s="73"/>
      <c r="J77" s="73"/>
      <c r="K77" s="73"/>
      <c r="L77" s="73"/>
      <c r="M77" s="74"/>
      <c r="N77" s="73"/>
      <c r="O77" s="73"/>
      <c r="P77" s="73">
        <v>2300</v>
      </c>
      <c r="Q77" s="73"/>
      <c r="R77" s="73"/>
      <c r="S77" s="73"/>
      <c r="T77" s="73"/>
      <c r="U77" s="74"/>
      <c r="V77" s="75"/>
      <c r="W77" s="75"/>
    </row>
    <row r="78" spans="1:23" s="68" customFormat="1" ht="15">
      <c r="A78" s="71"/>
      <c r="B78" s="71"/>
      <c r="C78" s="72"/>
      <c r="D78" s="67"/>
      <c r="E78" s="67"/>
      <c r="F78" s="73"/>
      <c r="G78" s="73"/>
      <c r="H78" s="74"/>
      <c r="I78" s="73"/>
      <c r="J78" s="73"/>
      <c r="K78" s="73"/>
      <c r="L78" s="73"/>
      <c r="M78" s="74"/>
      <c r="N78" s="73"/>
      <c r="O78" s="73"/>
      <c r="P78" s="73"/>
      <c r="Q78" s="73"/>
      <c r="R78" s="73"/>
      <c r="S78" s="73"/>
      <c r="T78" s="73"/>
      <c r="U78" s="74"/>
      <c r="V78" s="75"/>
      <c r="W78" s="75"/>
    </row>
    <row r="79" spans="1:23" s="68" customFormat="1" ht="15">
      <c r="A79" s="79">
        <v>5204</v>
      </c>
      <c r="B79" s="79" t="s">
        <v>30</v>
      </c>
      <c r="C79" s="80"/>
      <c r="D79" s="70"/>
      <c r="E79" s="70"/>
      <c r="F79" s="81"/>
      <c r="G79" s="81"/>
      <c r="H79" s="82"/>
      <c r="I79" s="81"/>
      <c r="J79" s="81"/>
      <c r="K79" s="81"/>
      <c r="L79" s="81"/>
      <c r="M79" s="82"/>
      <c r="N79" s="81"/>
      <c r="O79" s="81"/>
      <c r="P79" s="81"/>
      <c r="Q79" s="81"/>
      <c r="R79" s="81"/>
      <c r="S79" s="81"/>
      <c r="T79" s="81"/>
      <c r="U79" s="82"/>
      <c r="V79" s="83"/>
      <c r="W79" s="83"/>
    </row>
    <row r="80" spans="1:23" s="68" customFormat="1" ht="15">
      <c r="A80" s="71"/>
      <c r="B80" s="71" t="s">
        <v>56</v>
      </c>
      <c r="C80" s="72"/>
      <c r="D80" s="67"/>
      <c r="E80" s="67"/>
      <c r="F80" s="73"/>
      <c r="G80" s="73"/>
      <c r="H80" s="74"/>
      <c r="I80" s="73"/>
      <c r="J80" s="73"/>
      <c r="K80" s="73"/>
      <c r="L80" s="73"/>
      <c r="M80" s="74"/>
      <c r="N80" s="73"/>
      <c r="O80" s="73"/>
      <c r="P80" s="73"/>
      <c r="Q80" s="73"/>
      <c r="R80" s="73"/>
      <c r="S80" s="73"/>
      <c r="T80" s="73"/>
      <c r="U80" s="74"/>
      <c r="V80" s="75"/>
      <c r="W80" s="75"/>
    </row>
    <row r="81" spans="1:23" s="68" customFormat="1" ht="15">
      <c r="A81" s="79">
        <v>5205</v>
      </c>
      <c r="B81" s="79" t="s">
        <v>31</v>
      </c>
      <c r="C81" s="80"/>
      <c r="D81" s="70">
        <f>D82</f>
        <v>5000</v>
      </c>
      <c r="E81" s="70"/>
      <c r="F81" s="81">
        <f>F82</f>
        <v>5000</v>
      </c>
      <c r="G81" s="81"/>
      <c r="H81" s="82"/>
      <c r="I81" s="81"/>
      <c r="J81" s="81"/>
      <c r="K81" s="81"/>
      <c r="L81" s="81"/>
      <c r="M81" s="82"/>
      <c r="N81" s="81"/>
      <c r="O81" s="81"/>
      <c r="P81" s="81">
        <v>5000</v>
      </c>
      <c r="Q81" s="81">
        <f>Q82</f>
        <v>4416</v>
      </c>
      <c r="R81" s="81"/>
      <c r="S81" s="81"/>
      <c r="T81" s="81"/>
      <c r="U81" s="82"/>
      <c r="V81" s="83"/>
      <c r="W81" s="83"/>
    </row>
    <row r="82" spans="1:23" s="10" customFormat="1" ht="30">
      <c r="A82" s="17" t="s">
        <v>17</v>
      </c>
      <c r="B82" s="17" t="s">
        <v>36</v>
      </c>
      <c r="C82" s="105"/>
      <c r="D82" s="106">
        <f>D83</f>
        <v>5000</v>
      </c>
      <c r="E82" s="106"/>
      <c r="F82" s="114">
        <f>F83</f>
        <v>5000</v>
      </c>
      <c r="G82" s="114"/>
      <c r="H82" s="115"/>
      <c r="I82" s="114"/>
      <c r="J82" s="114"/>
      <c r="K82" s="114"/>
      <c r="L82" s="114"/>
      <c r="M82" s="115"/>
      <c r="N82" s="114"/>
      <c r="O82" s="114"/>
      <c r="P82" s="114">
        <f>P83</f>
        <v>5000</v>
      </c>
      <c r="Q82" s="114">
        <f>Q83</f>
        <v>4416</v>
      </c>
      <c r="R82" s="114"/>
      <c r="S82" s="114"/>
      <c r="T82" s="114"/>
      <c r="U82" s="115"/>
      <c r="V82" s="121"/>
      <c r="W82" s="121"/>
    </row>
    <row r="83" spans="1:23" s="10" customFormat="1" ht="15">
      <c r="A83" s="17"/>
      <c r="B83" s="17" t="s">
        <v>132</v>
      </c>
      <c r="C83" s="105" t="s">
        <v>113</v>
      </c>
      <c r="D83" s="106">
        <v>5000</v>
      </c>
      <c r="E83" s="106"/>
      <c r="F83" s="114">
        <v>5000</v>
      </c>
      <c r="G83" s="114"/>
      <c r="H83" s="115"/>
      <c r="I83" s="114"/>
      <c r="J83" s="114"/>
      <c r="K83" s="106"/>
      <c r="L83" s="114"/>
      <c r="M83" s="115"/>
      <c r="N83" s="114"/>
      <c r="O83" s="114"/>
      <c r="P83" s="114">
        <v>5000</v>
      </c>
      <c r="Q83" s="114">
        <v>4416</v>
      </c>
      <c r="R83" s="114"/>
      <c r="S83" s="114"/>
      <c r="T83" s="114"/>
      <c r="U83" s="115"/>
      <c r="V83" s="121"/>
      <c r="W83" s="121"/>
    </row>
    <row r="84" spans="1:23" s="68" customFormat="1" ht="15">
      <c r="A84" s="79">
        <v>5206</v>
      </c>
      <c r="B84" s="79" t="s">
        <v>53</v>
      </c>
      <c r="C84" s="80"/>
      <c r="D84" s="70">
        <f>D85+D87+D90+D92+D94+D99</f>
        <v>644862</v>
      </c>
      <c r="E84" s="70"/>
      <c r="F84" s="81">
        <f>F85+F87+F90+F92+F94+F99</f>
        <v>644862</v>
      </c>
      <c r="G84" s="81"/>
      <c r="H84" s="82"/>
      <c r="I84" s="81">
        <f>I85+I87+I90+I92+I94+I99</f>
        <v>78600</v>
      </c>
      <c r="J84" s="81">
        <f>J85+J87+J90+J92+J94+J99</f>
        <v>78600</v>
      </c>
      <c r="K84" s="81">
        <f>K85+K87+K90+K92+K94+K99</f>
        <v>29300</v>
      </c>
      <c r="L84" s="81">
        <f>L85+L87+L90+L92+L94+L99</f>
        <v>29300</v>
      </c>
      <c r="M84" s="82"/>
      <c r="N84" s="81">
        <f>N85+N87+N90+N92+N94+N99</f>
        <v>533762</v>
      </c>
      <c r="O84" s="81">
        <f>O85+O87+O90+O92+O94+O99</f>
        <v>459851</v>
      </c>
      <c r="P84" s="81">
        <f>P87+P90+P92+P94</f>
        <v>32500</v>
      </c>
      <c r="Q84" s="81"/>
      <c r="R84" s="81"/>
      <c r="S84" s="81"/>
      <c r="T84" s="81"/>
      <c r="U84" s="82"/>
      <c r="V84" s="83"/>
      <c r="W84" s="83"/>
    </row>
    <row r="85" spans="1:23" s="68" customFormat="1" ht="30">
      <c r="A85" s="71" t="s">
        <v>14</v>
      </c>
      <c r="B85" s="71" t="s">
        <v>33</v>
      </c>
      <c r="C85" s="72"/>
      <c r="D85" s="67">
        <f>D86</f>
        <v>533762</v>
      </c>
      <c r="E85" s="67"/>
      <c r="F85" s="73">
        <f>F86</f>
        <v>533762</v>
      </c>
      <c r="G85" s="73"/>
      <c r="H85" s="74"/>
      <c r="I85" s="73">
        <f>I86</f>
        <v>0</v>
      </c>
      <c r="J85" s="73">
        <f>J86</f>
        <v>0</v>
      </c>
      <c r="K85" s="73"/>
      <c r="L85" s="73"/>
      <c r="M85" s="74"/>
      <c r="N85" s="73">
        <v>533762</v>
      </c>
      <c r="O85" s="73">
        <v>459851</v>
      </c>
      <c r="P85" s="73"/>
      <c r="Q85" s="73"/>
      <c r="R85" s="73"/>
      <c r="S85" s="73"/>
      <c r="T85" s="73"/>
      <c r="U85" s="74"/>
      <c r="V85" s="75"/>
      <c r="W85" s="75"/>
    </row>
    <row r="86" spans="1:23" s="10" customFormat="1" ht="30">
      <c r="A86" s="17"/>
      <c r="B86" s="17" t="s">
        <v>135</v>
      </c>
      <c r="C86" s="105" t="s">
        <v>113</v>
      </c>
      <c r="D86" s="106">
        <v>533762</v>
      </c>
      <c r="E86" s="106"/>
      <c r="F86" s="114">
        <v>533762</v>
      </c>
      <c r="G86" s="114"/>
      <c r="H86" s="115"/>
      <c r="I86" s="114"/>
      <c r="J86" s="114"/>
      <c r="K86" s="114"/>
      <c r="L86" s="114"/>
      <c r="M86" s="115">
        <v>3118</v>
      </c>
      <c r="N86" s="114">
        <v>533762</v>
      </c>
      <c r="O86" s="114">
        <v>459851</v>
      </c>
      <c r="P86" s="114"/>
      <c r="Q86" s="114"/>
      <c r="R86" s="114"/>
      <c r="S86" s="114"/>
      <c r="T86" s="114"/>
      <c r="U86" s="115"/>
      <c r="V86" s="121"/>
      <c r="W86" s="121"/>
    </row>
    <row r="87" spans="1:23" s="68" customFormat="1" ht="30">
      <c r="A87" s="71" t="s">
        <v>16</v>
      </c>
      <c r="B87" s="71" t="s">
        <v>35</v>
      </c>
      <c r="C87" s="72"/>
      <c r="D87" s="67">
        <f>D88</f>
        <v>0</v>
      </c>
      <c r="E87" s="67"/>
      <c r="F87" s="73">
        <f>F88</f>
        <v>0</v>
      </c>
      <c r="G87" s="73"/>
      <c r="H87" s="74"/>
      <c r="I87" s="73"/>
      <c r="J87" s="73"/>
      <c r="K87" s="73"/>
      <c r="L87" s="73"/>
      <c r="M87" s="74"/>
      <c r="N87" s="73">
        <f>N88</f>
        <v>0</v>
      </c>
      <c r="O87" s="73"/>
      <c r="P87" s="73">
        <f>P88</f>
        <v>0</v>
      </c>
      <c r="Q87" s="73"/>
      <c r="R87" s="73"/>
      <c r="S87" s="73"/>
      <c r="T87" s="73"/>
      <c r="U87" s="74"/>
      <c r="V87" s="75"/>
      <c r="W87" s="75"/>
    </row>
    <row r="88" spans="1:23" s="68" customFormat="1" ht="15">
      <c r="A88" s="71"/>
      <c r="B88" s="71"/>
      <c r="C88" s="72"/>
      <c r="D88" s="67"/>
      <c r="E88" s="67"/>
      <c r="F88" s="73"/>
      <c r="G88" s="73"/>
      <c r="H88" s="74"/>
      <c r="I88" s="73"/>
      <c r="J88" s="73"/>
      <c r="K88" s="73"/>
      <c r="L88" s="73"/>
      <c r="M88" s="74"/>
      <c r="N88" s="73"/>
      <c r="O88" s="73"/>
      <c r="P88" s="73"/>
      <c r="Q88" s="73"/>
      <c r="R88" s="73"/>
      <c r="S88" s="73"/>
      <c r="T88" s="73"/>
      <c r="U88" s="74"/>
      <c r="V88" s="75"/>
      <c r="W88" s="75"/>
    </row>
    <row r="89" spans="1:23" s="68" customFormat="1" ht="15">
      <c r="A89" s="71"/>
      <c r="B89" s="71"/>
      <c r="C89" s="72"/>
      <c r="D89" s="67"/>
      <c r="E89" s="67"/>
      <c r="F89" s="73"/>
      <c r="G89" s="73"/>
      <c r="H89" s="74"/>
      <c r="I89" s="73"/>
      <c r="J89" s="73"/>
      <c r="K89" s="73"/>
      <c r="L89" s="73"/>
      <c r="M89" s="74"/>
      <c r="N89" s="73"/>
      <c r="O89" s="73"/>
      <c r="P89" s="73"/>
      <c r="Q89" s="73"/>
      <c r="R89" s="73"/>
      <c r="S89" s="73"/>
      <c r="T89" s="73"/>
      <c r="U89" s="74"/>
      <c r="V89" s="75"/>
      <c r="W89" s="75"/>
    </row>
    <row r="90" spans="1:23" s="68" customFormat="1" ht="30">
      <c r="A90" s="71" t="s">
        <v>17</v>
      </c>
      <c r="B90" s="71" t="s">
        <v>36</v>
      </c>
      <c r="C90" s="72"/>
      <c r="D90" s="67">
        <f>D91</f>
        <v>0</v>
      </c>
      <c r="E90" s="67"/>
      <c r="F90" s="73">
        <f>F91</f>
        <v>0</v>
      </c>
      <c r="G90" s="73"/>
      <c r="H90" s="74"/>
      <c r="I90" s="73">
        <f>I91</f>
        <v>0</v>
      </c>
      <c r="J90" s="73">
        <f>J91</f>
        <v>0</v>
      </c>
      <c r="K90" s="73"/>
      <c r="L90" s="73"/>
      <c r="M90" s="74"/>
      <c r="N90" s="73">
        <f>N91</f>
        <v>0</v>
      </c>
      <c r="O90" s="73"/>
      <c r="P90" s="73">
        <f>P91</f>
        <v>0</v>
      </c>
      <c r="Q90" s="73"/>
      <c r="R90" s="73"/>
      <c r="S90" s="73"/>
      <c r="T90" s="73"/>
      <c r="U90" s="74"/>
      <c r="V90" s="75"/>
      <c r="W90" s="75"/>
    </row>
    <row r="91" spans="1:23" s="68" customFormat="1" ht="15">
      <c r="A91" s="71"/>
      <c r="B91" s="71"/>
      <c r="C91" s="72"/>
      <c r="D91" s="67"/>
      <c r="E91" s="67"/>
      <c r="F91" s="73"/>
      <c r="G91" s="73"/>
      <c r="H91" s="74"/>
      <c r="I91" s="73"/>
      <c r="J91" s="73"/>
      <c r="K91" s="73"/>
      <c r="L91" s="73"/>
      <c r="M91" s="74"/>
      <c r="N91" s="73"/>
      <c r="O91" s="73"/>
      <c r="P91" s="73"/>
      <c r="Q91" s="73"/>
      <c r="R91" s="73"/>
      <c r="S91" s="73"/>
      <c r="T91" s="73"/>
      <c r="U91" s="74"/>
      <c r="V91" s="75"/>
      <c r="W91" s="75"/>
    </row>
    <row r="92" spans="1:23" s="68" customFormat="1" ht="30">
      <c r="A92" s="71" t="s">
        <v>18</v>
      </c>
      <c r="B92" s="71" t="s">
        <v>105</v>
      </c>
      <c r="C92" s="72"/>
      <c r="D92" s="67">
        <f>D93</f>
        <v>15500</v>
      </c>
      <c r="E92" s="67"/>
      <c r="F92" s="73">
        <f>F93</f>
        <v>15500</v>
      </c>
      <c r="G92" s="73"/>
      <c r="H92" s="74"/>
      <c r="I92" s="73"/>
      <c r="J92" s="73"/>
      <c r="K92" s="73"/>
      <c r="L92" s="73"/>
      <c r="M92" s="74"/>
      <c r="N92" s="73">
        <f>N93</f>
        <v>0</v>
      </c>
      <c r="O92" s="73"/>
      <c r="P92" s="73">
        <f>P93</f>
        <v>15500</v>
      </c>
      <c r="Q92" s="73"/>
      <c r="R92" s="73"/>
      <c r="S92" s="73"/>
      <c r="T92" s="73"/>
      <c r="U92" s="74"/>
      <c r="V92" s="75"/>
      <c r="W92" s="75"/>
    </row>
    <row r="93" spans="1:23" s="68" customFormat="1" ht="30">
      <c r="A93" s="71"/>
      <c r="B93" s="71" t="s">
        <v>109</v>
      </c>
      <c r="C93" s="72" t="s">
        <v>113</v>
      </c>
      <c r="D93" s="67">
        <v>15500</v>
      </c>
      <c r="E93" s="67"/>
      <c r="F93" s="73">
        <v>15500</v>
      </c>
      <c r="G93" s="73"/>
      <c r="H93" s="74"/>
      <c r="I93" s="73"/>
      <c r="J93" s="73"/>
      <c r="K93" s="73"/>
      <c r="L93" s="73"/>
      <c r="M93" s="74"/>
      <c r="N93" s="73"/>
      <c r="O93" s="73"/>
      <c r="P93" s="73">
        <v>15500</v>
      </c>
      <c r="Q93" s="73"/>
      <c r="R93" s="73"/>
      <c r="S93" s="73"/>
      <c r="T93" s="73"/>
      <c r="U93" s="74"/>
      <c r="V93" s="75"/>
      <c r="W93" s="75"/>
    </row>
    <row r="94" spans="1:23" s="68" customFormat="1" ht="30">
      <c r="A94" s="71" t="s">
        <v>19</v>
      </c>
      <c r="B94" s="71" t="s">
        <v>38</v>
      </c>
      <c r="C94" s="72"/>
      <c r="D94" s="67">
        <f>D95+D96+D97+D98</f>
        <v>37000</v>
      </c>
      <c r="E94" s="67"/>
      <c r="F94" s="73">
        <f>F95+F96+F97+F98</f>
        <v>37000</v>
      </c>
      <c r="G94" s="73"/>
      <c r="H94" s="74"/>
      <c r="I94" s="73">
        <f>I95+I96+I97+I98</f>
        <v>20000</v>
      </c>
      <c r="J94" s="73">
        <f>J95+J96+J97+J98</f>
        <v>20000</v>
      </c>
      <c r="K94" s="73"/>
      <c r="L94" s="73"/>
      <c r="M94" s="74"/>
      <c r="N94" s="73"/>
      <c r="O94" s="73"/>
      <c r="P94" s="73">
        <f>P95+P96+P97+P98</f>
        <v>17000</v>
      </c>
      <c r="Q94" s="73"/>
      <c r="R94" s="73"/>
      <c r="S94" s="73"/>
      <c r="T94" s="73"/>
      <c r="U94" s="74"/>
      <c r="V94" s="75"/>
      <c r="W94" s="75"/>
    </row>
    <row r="95" spans="1:23" s="109" customFormat="1" ht="46.5" customHeight="1" hidden="1">
      <c r="A95" s="107"/>
      <c r="B95" s="107"/>
      <c r="C95" s="110"/>
      <c r="D95" s="108"/>
      <c r="E95" s="108"/>
      <c r="F95" s="111"/>
      <c r="G95" s="111"/>
      <c r="H95" s="112"/>
      <c r="I95" s="111"/>
      <c r="J95" s="111"/>
      <c r="K95" s="111"/>
      <c r="L95" s="111"/>
      <c r="M95" s="112"/>
      <c r="N95" s="111"/>
      <c r="O95" s="111"/>
      <c r="P95" s="111"/>
      <c r="Q95" s="111"/>
      <c r="R95" s="111"/>
      <c r="S95" s="111"/>
      <c r="T95" s="111"/>
      <c r="U95" s="112"/>
      <c r="V95" s="113"/>
      <c r="W95" s="113"/>
    </row>
    <row r="96" spans="1:23" s="109" customFormat="1" ht="15" hidden="1">
      <c r="A96" s="107"/>
      <c r="B96" s="107"/>
      <c r="C96" s="110"/>
      <c r="D96" s="108"/>
      <c r="E96" s="108"/>
      <c r="F96" s="111"/>
      <c r="G96" s="111"/>
      <c r="H96" s="112"/>
      <c r="I96" s="111"/>
      <c r="J96" s="111"/>
      <c r="K96" s="111"/>
      <c r="L96" s="111"/>
      <c r="M96" s="112"/>
      <c r="N96" s="111"/>
      <c r="O96" s="111"/>
      <c r="P96" s="111"/>
      <c r="Q96" s="111"/>
      <c r="R96" s="111"/>
      <c r="S96" s="111"/>
      <c r="T96" s="111"/>
      <c r="U96" s="112"/>
      <c r="V96" s="113"/>
      <c r="W96" s="113"/>
    </row>
    <row r="97" spans="1:23" s="68" customFormat="1" ht="15">
      <c r="A97" s="71"/>
      <c r="B97" s="71" t="s">
        <v>112</v>
      </c>
      <c r="C97" s="72" t="s">
        <v>113</v>
      </c>
      <c r="D97" s="67">
        <v>20000</v>
      </c>
      <c r="E97" s="67"/>
      <c r="F97" s="73">
        <v>20000</v>
      </c>
      <c r="G97" s="73"/>
      <c r="H97" s="74">
        <v>3113</v>
      </c>
      <c r="I97" s="73">
        <v>20000</v>
      </c>
      <c r="J97" s="73">
        <v>20000</v>
      </c>
      <c r="K97" s="73"/>
      <c r="L97" s="73"/>
      <c r="M97" s="74"/>
      <c r="N97" s="73"/>
      <c r="O97" s="73"/>
      <c r="P97" s="73"/>
      <c r="Q97" s="73"/>
      <c r="R97" s="73"/>
      <c r="S97" s="73"/>
      <c r="T97" s="73"/>
      <c r="U97" s="74"/>
      <c r="V97" s="75"/>
      <c r="W97" s="75"/>
    </row>
    <row r="98" spans="1:23" s="68" customFormat="1" ht="27.75" customHeight="1">
      <c r="A98" s="71"/>
      <c r="B98" s="71" t="s">
        <v>110</v>
      </c>
      <c r="C98" s="72" t="s">
        <v>85</v>
      </c>
      <c r="D98" s="67">
        <v>17000</v>
      </c>
      <c r="E98" s="67"/>
      <c r="F98" s="67">
        <v>17000</v>
      </c>
      <c r="G98" s="67"/>
      <c r="H98" s="74"/>
      <c r="I98" s="73"/>
      <c r="J98" s="73"/>
      <c r="K98" s="73"/>
      <c r="L98" s="73"/>
      <c r="M98" s="74"/>
      <c r="N98" s="73"/>
      <c r="O98" s="73"/>
      <c r="P98" s="73">
        <v>17000</v>
      </c>
      <c r="Q98" s="73"/>
      <c r="R98" s="73"/>
      <c r="S98" s="73"/>
      <c r="T98" s="73"/>
      <c r="U98" s="74"/>
      <c r="V98" s="75"/>
      <c r="W98" s="75"/>
    </row>
    <row r="99" spans="1:23" s="68" customFormat="1" ht="34.5" customHeight="1">
      <c r="A99" s="71" t="s">
        <v>20</v>
      </c>
      <c r="B99" s="71" t="s">
        <v>39</v>
      </c>
      <c r="C99" s="72"/>
      <c r="D99" s="67">
        <f>D100</f>
        <v>58600</v>
      </c>
      <c r="E99" s="67"/>
      <c r="F99" s="67">
        <f>F100</f>
        <v>58600</v>
      </c>
      <c r="G99" s="67"/>
      <c r="H99" s="74"/>
      <c r="I99" s="73">
        <f>I100</f>
        <v>58600</v>
      </c>
      <c r="J99" s="73">
        <f>J100</f>
        <v>58600</v>
      </c>
      <c r="K99" s="73">
        <f>K100</f>
        <v>29300</v>
      </c>
      <c r="L99" s="73">
        <f>L100</f>
        <v>29300</v>
      </c>
      <c r="M99" s="74"/>
      <c r="N99" s="73"/>
      <c r="O99" s="73"/>
      <c r="P99" s="73"/>
      <c r="Q99" s="73"/>
      <c r="R99" s="73"/>
      <c r="S99" s="73"/>
      <c r="T99" s="73"/>
      <c r="U99" s="74"/>
      <c r="V99" s="75"/>
      <c r="W99" s="75"/>
    </row>
    <row r="100" spans="1:23" s="68" customFormat="1" ht="30.75" customHeight="1">
      <c r="A100" s="71"/>
      <c r="B100" s="17" t="s">
        <v>114</v>
      </c>
      <c r="C100" s="72" t="s">
        <v>113</v>
      </c>
      <c r="D100" s="67">
        <v>58600</v>
      </c>
      <c r="E100" s="67"/>
      <c r="F100" s="67">
        <v>58600</v>
      </c>
      <c r="G100" s="67"/>
      <c r="H100" s="74">
        <v>3113</v>
      </c>
      <c r="I100" s="73">
        <v>58600</v>
      </c>
      <c r="J100" s="73">
        <v>58600</v>
      </c>
      <c r="K100" s="73">
        <v>29300</v>
      </c>
      <c r="L100" s="73">
        <v>29300</v>
      </c>
      <c r="M100" s="74"/>
      <c r="N100" s="73"/>
      <c r="O100" s="73"/>
      <c r="P100" s="73"/>
      <c r="Q100" s="73"/>
      <c r="R100" s="73"/>
      <c r="S100" s="73"/>
      <c r="T100" s="73"/>
      <c r="U100" s="74"/>
      <c r="V100" s="75"/>
      <c r="W100" s="75"/>
    </row>
    <row r="101" spans="1:23" s="68" customFormat="1" ht="27.75" customHeight="1">
      <c r="A101" s="71"/>
      <c r="B101" s="71"/>
      <c r="C101" s="72"/>
      <c r="D101" s="67"/>
      <c r="E101" s="67"/>
      <c r="F101" s="67"/>
      <c r="G101" s="67"/>
      <c r="H101" s="74"/>
      <c r="I101" s="73"/>
      <c r="J101" s="73"/>
      <c r="K101" s="73"/>
      <c r="L101" s="73"/>
      <c r="M101" s="74"/>
      <c r="N101" s="73"/>
      <c r="O101" s="73"/>
      <c r="P101" s="73"/>
      <c r="Q101" s="73"/>
      <c r="R101" s="73"/>
      <c r="S101" s="73"/>
      <c r="T101" s="73"/>
      <c r="U101" s="74"/>
      <c r="V101" s="75"/>
      <c r="W101" s="75"/>
    </row>
    <row r="102" spans="1:23" s="68" customFormat="1" ht="15">
      <c r="A102" s="79"/>
      <c r="B102" s="79" t="s">
        <v>25</v>
      </c>
      <c r="C102" s="80"/>
      <c r="D102" s="70"/>
      <c r="E102" s="70"/>
      <c r="F102" s="81"/>
      <c r="G102" s="81"/>
      <c r="H102" s="82"/>
      <c r="I102" s="81"/>
      <c r="J102" s="81"/>
      <c r="K102" s="81"/>
      <c r="L102" s="81"/>
      <c r="M102" s="82"/>
      <c r="N102" s="81"/>
      <c r="O102" s="81"/>
      <c r="P102" s="81"/>
      <c r="Q102" s="81"/>
      <c r="R102" s="81"/>
      <c r="S102" s="81"/>
      <c r="T102" s="81"/>
      <c r="U102" s="82"/>
      <c r="V102" s="83"/>
      <c r="W102" s="83"/>
    </row>
    <row r="103" spans="1:23" s="68" customFormat="1" ht="15">
      <c r="A103" s="71"/>
      <c r="B103" s="71" t="s">
        <v>56</v>
      </c>
      <c r="C103" s="72"/>
      <c r="D103" s="67"/>
      <c r="E103" s="67"/>
      <c r="F103" s="67"/>
      <c r="G103" s="67"/>
      <c r="H103" s="74"/>
      <c r="I103" s="73"/>
      <c r="J103" s="73"/>
      <c r="K103" s="73"/>
      <c r="L103" s="73"/>
      <c r="M103" s="74"/>
      <c r="N103" s="73"/>
      <c r="O103" s="73"/>
      <c r="P103" s="73"/>
      <c r="Q103" s="73"/>
      <c r="R103" s="73"/>
      <c r="S103" s="73"/>
      <c r="T103" s="73"/>
      <c r="U103" s="74"/>
      <c r="V103" s="75"/>
      <c r="W103" s="75"/>
    </row>
    <row r="104" spans="1:23" s="68" customFormat="1" ht="15">
      <c r="A104" s="79">
        <v>5219</v>
      </c>
      <c r="B104" s="79" t="s">
        <v>32</v>
      </c>
      <c r="C104" s="80"/>
      <c r="D104" s="70">
        <f>D111+D119</f>
        <v>9300</v>
      </c>
      <c r="E104" s="70"/>
      <c r="F104" s="81">
        <f>F111+F119</f>
        <v>9300</v>
      </c>
      <c r="G104" s="81"/>
      <c r="H104" s="82"/>
      <c r="I104" s="81">
        <f>I111+I119</f>
        <v>3900</v>
      </c>
      <c r="J104" s="81">
        <f>J111+J119</f>
        <v>3900</v>
      </c>
      <c r="K104" s="81">
        <f>K111+K119</f>
        <v>3900</v>
      </c>
      <c r="L104" s="81">
        <f>L111+L119</f>
        <v>3900</v>
      </c>
      <c r="M104" s="84"/>
      <c r="N104" s="85">
        <f>N107</f>
        <v>0</v>
      </c>
      <c r="O104" s="85"/>
      <c r="P104" s="85">
        <f>P111</f>
        <v>5400</v>
      </c>
      <c r="Q104" s="85"/>
      <c r="R104" s="85"/>
      <c r="S104" s="85"/>
      <c r="T104" s="85"/>
      <c r="U104" s="84"/>
      <c r="V104" s="86"/>
      <c r="W104" s="86"/>
    </row>
    <row r="105" spans="1:23" s="68" customFormat="1" ht="15">
      <c r="A105" s="79"/>
      <c r="B105" s="79"/>
      <c r="C105" s="80"/>
      <c r="D105" s="70"/>
      <c r="E105" s="70"/>
      <c r="F105" s="81"/>
      <c r="G105" s="81"/>
      <c r="H105" s="82"/>
      <c r="I105" s="81"/>
      <c r="J105" s="81"/>
      <c r="K105" s="81"/>
      <c r="L105" s="81"/>
      <c r="M105" s="84"/>
      <c r="N105" s="85"/>
      <c r="O105" s="85"/>
      <c r="P105" s="85"/>
      <c r="Q105" s="85"/>
      <c r="R105" s="85"/>
      <c r="S105" s="85"/>
      <c r="T105" s="85"/>
      <c r="U105" s="84"/>
      <c r="V105" s="86"/>
      <c r="W105" s="86"/>
    </row>
    <row r="106" spans="1:23" s="68" customFormat="1" ht="15" hidden="1">
      <c r="A106" s="71"/>
      <c r="B106" s="71" t="s">
        <v>56</v>
      </c>
      <c r="C106" s="72"/>
      <c r="D106" s="67"/>
      <c r="E106" s="67"/>
      <c r="F106" s="73"/>
      <c r="G106" s="73"/>
      <c r="H106" s="74"/>
      <c r="I106" s="73"/>
      <c r="J106" s="73"/>
      <c r="K106" s="73"/>
      <c r="L106" s="73"/>
      <c r="M106" s="76"/>
      <c r="N106" s="77"/>
      <c r="O106" s="77"/>
      <c r="P106" s="77"/>
      <c r="Q106" s="77"/>
      <c r="R106" s="77"/>
      <c r="S106" s="77"/>
      <c r="T106" s="77"/>
      <c r="U106" s="76"/>
      <c r="V106" s="78"/>
      <c r="W106" s="78"/>
    </row>
    <row r="107" spans="1:23" s="68" customFormat="1" ht="15" hidden="1">
      <c r="A107" s="71" t="s">
        <v>14</v>
      </c>
      <c r="B107" s="71" t="s">
        <v>33</v>
      </c>
      <c r="C107" s="72"/>
      <c r="D107" s="67"/>
      <c r="E107" s="67"/>
      <c r="F107" s="73">
        <f>F108+F109</f>
        <v>0</v>
      </c>
      <c r="G107" s="73"/>
      <c r="H107" s="74"/>
      <c r="I107" s="73">
        <f>I108+I109</f>
        <v>0</v>
      </c>
      <c r="J107" s="73">
        <f>J108+J109</f>
        <v>0</v>
      </c>
      <c r="K107" s="73"/>
      <c r="L107" s="73"/>
      <c r="M107" s="76"/>
      <c r="N107" s="77">
        <f>N108+N109</f>
        <v>0</v>
      </c>
      <c r="O107" s="77"/>
      <c r="P107" s="77"/>
      <c r="Q107" s="77"/>
      <c r="R107" s="77"/>
      <c r="S107" s="77"/>
      <c r="T107" s="77"/>
      <c r="U107" s="76"/>
      <c r="V107" s="78"/>
      <c r="W107" s="78"/>
    </row>
    <row r="108" spans="1:23" s="10" customFormat="1" ht="15" hidden="1">
      <c r="A108" s="17"/>
      <c r="B108" s="17"/>
      <c r="C108" s="105"/>
      <c r="D108" s="106"/>
      <c r="E108" s="106"/>
      <c r="F108" s="114"/>
      <c r="G108" s="114"/>
      <c r="H108" s="115"/>
      <c r="I108" s="114"/>
      <c r="J108" s="114"/>
      <c r="K108" s="114"/>
      <c r="L108" s="114"/>
      <c r="M108" s="116"/>
      <c r="N108" s="117"/>
      <c r="O108" s="117"/>
      <c r="P108" s="117"/>
      <c r="Q108" s="117"/>
      <c r="R108" s="117"/>
      <c r="S108" s="117"/>
      <c r="T108" s="117"/>
      <c r="U108" s="116"/>
      <c r="V108" s="118"/>
      <c r="W108" s="118"/>
    </row>
    <row r="109" spans="1:23" s="10" customFormat="1" ht="15" hidden="1">
      <c r="A109" s="17"/>
      <c r="B109" s="17"/>
      <c r="C109" s="105"/>
      <c r="D109" s="106"/>
      <c r="E109" s="106"/>
      <c r="F109" s="114"/>
      <c r="G109" s="114"/>
      <c r="H109" s="115"/>
      <c r="I109" s="114"/>
      <c r="J109" s="114"/>
      <c r="K109" s="114"/>
      <c r="L109" s="114"/>
      <c r="M109" s="116"/>
      <c r="N109" s="117"/>
      <c r="O109" s="117"/>
      <c r="P109" s="117"/>
      <c r="Q109" s="117"/>
      <c r="R109" s="117"/>
      <c r="S109" s="117"/>
      <c r="T109" s="117"/>
      <c r="U109" s="116"/>
      <c r="V109" s="118"/>
      <c r="W109" s="118"/>
    </row>
    <row r="110" spans="1:23" ht="30">
      <c r="A110" s="6" t="s">
        <v>16</v>
      </c>
      <c r="B110" s="6" t="s">
        <v>35</v>
      </c>
      <c r="C110" s="2"/>
      <c r="D110" s="40"/>
      <c r="E110" s="40"/>
      <c r="F110" s="41"/>
      <c r="G110" s="41"/>
      <c r="H110" s="9"/>
      <c r="I110" s="41"/>
      <c r="J110" s="41"/>
      <c r="K110" s="41"/>
      <c r="L110" s="41"/>
      <c r="M110" s="3"/>
      <c r="N110" s="40">
        <f>N111</f>
        <v>0</v>
      </c>
      <c r="O110" s="40"/>
      <c r="P110" s="40">
        <f>P111</f>
        <v>5400</v>
      </c>
      <c r="Q110" s="40"/>
      <c r="R110" s="40"/>
      <c r="S110" s="40"/>
      <c r="T110" s="40"/>
      <c r="U110" s="3"/>
      <c r="V110" s="35"/>
      <c r="W110" s="35"/>
    </row>
    <row r="111" spans="1:23" ht="45">
      <c r="A111" s="24"/>
      <c r="B111" s="17" t="s">
        <v>120</v>
      </c>
      <c r="C111" s="18" t="s">
        <v>113</v>
      </c>
      <c r="D111" s="40">
        <v>5400</v>
      </c>
      <c r="E111" s="40"/>
      <c r="F111" s="41">
        <v>5400</v>
      </c>
      <c r="G111" s="41"/>
      <c r="H111" s="9"/>
      <c r="I111" s="41"/>
      <c r="J111" s="41"/>
      <c r="K111" s="41"/>
      <c r="L111" s="41"/>
      <c r="M111" s="3"/>
      <c r="N111" s="40"/>
      <c r="O111" s="40"/>
      <c r="P111" s="40">
        <v>5400</v>
      </c>
      <c r="Q111" s="40"/>
      <c r="R111" s="40"/>
      <c r="S111" s="40"/>
      <c r="T111" s="40"/>
      <c r="U111" s="3"/>
      <c r="V111" s="35"/>
      <c r="W111" s="35"/>
    </row>
    <row r="112" spans="1:23" ht="15">
      <c r="A112" s="103"/>
      <c r="B112" s="17"/>
      <c r="C112" s="18"/>
      <c r="D112" s="40"/>
      <c r="E112" s="40"/>
      <c r="F112" s="41"/>
      <c r="G112" s="41"/>
      <c r="H112" s="9"/>
      <c r="I112" s="41"/>
      <c r="J112" s="41"/>
      <c r="K112" s="41"/>
      <c r="L112" s="41"/>
      <c r="M112" s="3"/>
      <c r="N112" s="40"/>
      <c r="O112" s="40"/>
      <c r="P112" s="40"/>
      <c r="Q112" s="40"/>
      <c r="R112" s="40"/>
      <c r="S112" s="40"/>
      <c r="T112" s="40"/>
      <c r="U112" s="3"/>
      <c r="V112" s="35"/>
      <c r="W112" s="35"/>
    </row>
    <row r="113" spans="1:23" ht="30">
      <c r="A113" s="17" t="s">
        <v>17</v>
      </c>
      <c r="B113" s="17" t="s">
        <v>36</v>
      </c>
      <c r="C113" s="2"/>
      <c r="D113" s="40">
        <f>D114+D115</f>
        <v>0</v>
      </c>
      <c r="E113" s="40"/>
      <c r="F113" s="41"/>
      <c r="G113" s="41"/>
      <c r="H113" s="9"/>
      <c r="I113" s="41">
        <f>I114+I115</f>
        <v>0</v>
      </c>
      <c r="J113" s="41">
        <f>J114+J115</f>
        <v>0</v>
      </c>
      <c r="K113" s="41"/>
      <c r="L113" s="41"/>
      <c r="M113" s="3"/>
      <c r="N113" s="40"/>
      <c r="O113" s="40"/>
      <c r="P113" s="40"/>
      <c r="Q113" s="40"/>
      <c r="R113" s="40"/>
      <c r="S113" s="40"/>
      <c r="T113" s="40"/>
      <c r="U113" s="3"/>
      <c r="V113" s="35"/>
      <c r="W113" s="35"/>
    </row>
    <row r="114" spans="1:23" ht="15">
      <c r="A114" s="17"/>
      <c r="B114" s="17"/>
      <c r="C114" s="2"/>
      <c r="D114" s="40"/>
      <c r="E114" s="40"/>
      <c r="F114" s="41"/>
      <c r="G114" s="41"/>
      <c r="H114" s="9"/>
      <c r="I114" s="41"/>
      <c r="J114" s="41"/>
      <c r="K114" s="41"/>
      <c r="L114" s="41"/>
      <c r="M114" s="3"/>
      <c r="N114" s="40"/>
      <c r="O114" s="40"/>
      <c r="P114" s="40"/>
      <c r="Q114" s="40"/>
      <c r="R114" s="40"/>
      <c r="S114" s="40"/>
      <c r="T114" s="40"/>
      <c r="U114" s="3"/>
      <c r="V114" s="35"/>
      <c r="W114" s="35"/>
    </row>
    <row r="115" spans="1:23" ht="15">
      <c r="A115" s="24"/>
      <c r="B115" s="17"/>
      <c r="C115" s="18"/>
      <c r="D115" s="40"/>
      <c r="E115" s="40"/>
      <c r="F115" s="41"/>
      <c r="G115" s="41"/>
      <c r="H115" s="9"/>
      <c r="I115" s="41"/>
      <c r="J115" s="41"/>
      <c r="K115" s="41"/>
      <c r="L115" s="41"/>
      <c r="M115" s="3"/>
      <c r="N115" s="40"/>
      <c r="O115" s="40"/>
      <c r="P115" s="40"/>
      <c r="Q115" s="40"/>
      <c r="R115" s="40"/>
      <c r="S115" s="40"/>
      <c r="T115" s="40"/>
      <c r="U115" s="3"/>
      <c r="V115" s="35"/>
      <c r="W115" s="35"/>
    </row>
    <row r="116" spans="1:23" ht="30">
      <c r="A116" s="17" t="s">
        <v>18</v>
      </c>
      <c r="B116" s="17" t="s">
        <v>37</v>
      </c>
      <c r="C116" s="2"/>
      <c r="D116" s="40"/>
      <c r="E116" s="40"/>
      <c r="F116" s="41"/>
      <c r="G116" s="41"/>
      <c r="H116" s="9"/>
      <c r="I116" s="41"/>
      <c r="J116" s="41"/>
      <c r="K116" s="41"/>
      <c r="L116" s="41"/>
      <c r="M116" s="3"/>
      <c r="N116" s="40"/>
      <c r="O116" s="40"/>
      <c r="P116" s="40"/>
      <c r="Q116" s="40"/>
      <c r="R116" s="40"/>
      <c r="S116" s="40"/>
      <c r="T116" s="40"/>
      <c r="U116" s="3"/>
      <c r="V116" s="35"/>
      <c r="W116" s="35"/>
    </row>
    <row r="117" spans="1:23" ht="15">
      <c r="A117" s="24"/>
      <c r="B117" s="25" t="s">
        <v>48</v>
      </c>
      <c r="C117" s="18"/>
      <c r="D117" s="40"/>
      <c r="E117" s="40"/>
      <c r="F117" s="41"/>
      <c r="G117" s="41"/>
      <c r="H117" s="9"/>
      <c r="I117" s="41"/>
      <c r="J117" s="41"/>
      <c r="K117" s="41"/>
      <c r="L117" s="41"/>
      <c r="M117" s="3"/>
      <c r="N117" s="40"/>
      <c r="O117" s="40"/>
      <c r="P117" s="40"/>
      <c r="Q117" s="40"/>
      <c r="R117" s="40"/>
      <c r="S117" s="40"/>
      <c r="T117" s="40"/>
      <c r="U117" s="3"/>
      <c r="V117" s="35"/>
      <c r="W117" s="35"/>
    </row>
    <row r="118" spans="1:23" ht="30">
      <c r="A118" s="17" t="s">
        <v>19</v>
      </c>
      <c r="B118" s="17" t="s">
        <v>38</v>
      </c>
      <c r="C118" s="2"/>
      <c r="D118" s="40">
        <v>0</v>
      </c>
      <c r="E118" s="40"/>
      <c r="F118" s="41">
        <f>F119</f>
        <v>3900</v>
      </c>
      <c r="G118" s="41"/>
      <c r="H118" s="9"/>
      <c r="I118" s="41">
        <f>I119</f>
        <v>3900</v>
      </c>
      <c r="J118" s="41">
        <f>J119</f>
        <v>3900</v>
      </c>
      <c r="K118" s="41"/>
      <c r="L118" s="41"/>
      <c r="M118" s="3"/>
      <c r="N118" s="40"/>
      <c r="O118" s="40"/>
      <c r="P118" s="40"/>
      <c r="Q118" s="40"/>
      <c r="R118" s="40"/>
      <c r="S118" s="40"/>
      <c r="T118" s="40"/>
      <c r="U118" s="3"/>
      <c r="V118" s="35"/>
      <c r="W118" s="35"/>
    </row>
    <row r="119" spans="1:23" s="10" customFormat="1" ht="15">
      <c r="A119" s="24"/>
      <c r="B119" s="17" t="s">
        <v>101</v>
      </c>
      <c r="C119" s="105" t="s">
        <v>113</v>
      </c>
      <c r="D119" s="106">
        <v>3900</v>
      </c>
      <c r="E119" s="106"/>
      <c r="F119" s="114">
        <v>3900</v>
      </c>
      <c r="G119" s="114"/>
      <c r="H119" s="115">
        <v>3113</v>
      </c>
      <c r="I119" s="114">
        <v>3900</v>
      </c>
      <c r="J119" s="114">
        <v>3900</v>
      </c>
      <c r="K119" s="114">
        <v>3900</v>
      </c>
      <c r="L119" s="114">
        <v>3900</v>
      </c>
      <c r="M119" s="116"/>
      <c r="N119" s="106"/>
      <c r="O119" s="106"/>
      <c r="P119" s="106"/>
      <c r="Q119" s="106"/>
      <c r="R119" s="106"/>
      <c r="S119" s="106"/>
      <c r="T119" s="106"/>
      <c r="U119" s="116"/>
      <c r="V119" s="119"/>
      <c r="W119" s="119"/>
    </row>
    <row r="120" spans="1:23" ht="30">
      <c r="A120" s="17" t="s">
        <v>20</v>
      </c>
      <c r="B120" s="17" t="s">
        <v>39</v>
      </c>
      <c r="C120" s="2"/>
      <c r="D120" s="40"/>
      <c r="E120" s="40"/>
      <c r="F120" s="41"/>
      <c r="G120" s="41"/>
      <c r="H120" s="9"/>
      <c r="I120" s="41"/>
      <c r="J120" s="41"/>
      <c r="K120" s="41"/>
      <c r="L120" s="41"/>
      <c r="M120" s="3"/>
      <c r="N120" s="40"/>
      <c r="O120" s="40"/>
      <c r="P120" s="40"/>
      <c r="Q120" s="40"/>
      <c r="R120" s="40"/>
      <c r="S120" s="40"/>
      <c r="T120" s="40"/>
      <c r="U120" s="3"/>
      <c r="V120" s="35"/>
      <c r="W120" s="35"/>
    </row>
    <row r="121" spans="1:23" ht="15">
      <c r="A121" s="24"/>
      <c r="B121" s="25" t="s">
        <v>47</v>
      </c>
      <c r="C121" s="18"/>
      <c r="D121" s="40"/>
      <c r="E121" s="40"/>
      <c r="F121" s="41"/>
      <c r="G121" s="41"/>
      <c r="H121" s="9"/>
      <c r="I121" s="41"/>
      <c r="J121" s="41"/>
      <c r="K121" s="41"/>
      <c r="L121" s="41"/>
      <c r="M121" s="3"/>
      <c r="N121" s="40"/>
      <c r="O121" s="40"/>
      <c r="P121" s="40"/>
      <c r="Q121" s="40"/>
      <c r="R121" s="40"/>
      <c r="S121" s="40"/>
      <c r="T121" s="40"/>
      <c r="U121" s="3"/>
      <c r="V121" s="35"/>
      <c r="W121" s="35"/>
    </row>
    <row r="122" spans="1:23" ht="30">
      <c r="A122" s="17" t="s">
        <v>21</v>
      </c>
      <c r="B122" s="17" t="s">
        <v>40</v>
      </c>
      <c r="C122" s="2"/>
      <c r="D122" s="40"/>
      <c r="E122" s="40"/>
      <c r="F122" s="41"/>
      <c r="G122" s="41"/>
      <c r="H122" s="9"/>
      <c r="I122" s="41"/>
      <c r="J122" s="41"/>
      <c r="K122" s="41"/>
      <c r="L122" s="41"/>
      <c r="M122" s="3"/>
      <c r="N122" s="40"/>
      <c r="O122" s="40"/>
      <c r="P122" s="40"/>
      <c r="Q122" s="40"/>
      <c r="R122" s="40"/>
      <c r="S122" s="40"/>
      <c r="T122" s="40"/>
      <c r="U122" s="3"/>
      <c r="V122" s="35"/>
      <c r="W122" s="35"/>
    </row>
    <row r="123" spans="1:23" ht="15">
      <c r="A123" s="24"/>
      <c r="B123" s="25" t="s">
        <v>47</v>
      </c>
      <c r="C123" s="18"/>
      <c r="D123" s="40"/>
      <c r="E123" s="40"/>
      <c r="F123" s="41"/>
      <c r="G123" s="41"/>
      <c r="H123" s="9"/>
      <c r="I123" s="41"/>
      <c r="J123" s="41"/>
      <c r="K123" s="41"/>
      <c r="L123" s="41"/>
      <c r="M123" s="3"/>
      <c r="N123" s="40"/>
      <c r="O123" s="40"/>
      <c r="P123" s="40"/>
      <c r="Q123" s="40"/>
      <c r="R123" s="40"/>
      <c r="S123" s="40"/>
      <c r="T123" s="40"/>
      <c r="U123" s="3"/>
      <c r="V123" s="35"/>
      <c r="W123" s="35"/>
    </row>
    <row r="124" spans="1:23" s="68" customFormat="1" ht="31.5" customHeight="1">
      <c r="A124" s="58">
        <v>5300</v>
      </c>
      <c r="B124" s="63" t="s">
        <v>7</v>
      </c>
      <c r="C124" s="60"/>
      <c r="D124" s="61">
        <f>D125+D130+D132+D134+D136+D138+D140+D142</f>
        <v>0</v>
      </c>
      <c r="E124" s="61">
        <f>E125+E130+E132+E134+E136+E138+E140+E142</f>
        <v>0</v>
      </c>
      <c r="F124" s="61">
        <f>I124+N124+P124+S124+V124</f>
        <v>0</v>
      </c>
      <c r="G124" s="61">
        <f>K124+O124+Q124+T124+W124</f>
        <v>0</v>
      </c>
      <c r="H124" s="60"/>
      <c r="I124" s="61">
        <f>I125+I130+I132+I134+I136+I138+I140+I142</f>
        <v>0</v>
      </c>
      <c r="J124" s="61">
        <f>J125+J130+J132+J134+J136+J138+J140+J142</f>
        <v>0</v>
      </c>
      <c r="K124" s="61">
        <f>K125+K130+K132+K134+K136+K138+K140+K142</f>
        <v>0</v>
      </c>
      <c r="L124" s="61">
        <f>L125+L130+L132+L134+L136+L138+L140+L142</f>
        <v>0</v>
      </c>
      <c r="M124" s="64"/>
      <c r="N124" s="61">
        <f aca="true" t="shared" si="0" ref="N124:T124">N125+N130+N132+N134+N136+N138+N140+N142</f>
        <v>0</v>
      </c>
      <c r="O124" s="61">
        <f t="shared" si="0"/>
        <v>0</v>
      </c>
      <c r="P124" s="61">
        <f t="shared" si="0"/>
        <v>0</v>
      </c>
      <c r="Q124" s="61">
        <f t="shared" si="0"/>
        <v>0</v>
      </c>
      <c r="R124" s="61"/>
      <c r="S124" s="61">
        <f t="shared" si="0"/>
        <v>0</v>
      </c>
      <c r="T124" s="61">
        <f t="shared" si="0"/>
        <v>0</v>
      </c>
      <c r="U124" s="64"/>
      <c r="V124" s="65">
        <f>V125+V130+V132+V134+V136+V138+V140+V142</f>
        <v>0</v>
      </c>
      <c r="W124" s="65">
        <f>W125+W130+W132+W134+W136+W138+W140+W142</f>
        <v>0</v>
      </c>
    </row>
    <row r="125" spans="1:23" ht="17.25" customHeight="1">
      <c r="A125" s="6" t="s">
        <v>14</v>
      </c>
      <c r="B125" s="6" t="s">
        <v>33</v>
      </c>
      <c r="C125" s="2"/>
      <c r="D125" s="40"/>
      <c r="E125" s="40"/>
      <c r="F125" s="41"/>
      <c r="G125" s="41"/>
      <c r="H125" s="9"/>
      <c r="I125" s="41"/>
      <c r="J125" s="41"/>
      <c r="K125" s="41"/>
      <c r="L125" s="41"/>
      <c r="M125" s="3"/>
      <c r="N125" s="40"/>
      <c r="O125" s="40"/>
      <c r="P125" s="40"/>
      <c r="Q125" s="40"/>
      <c r="R125" s="40"/>
      <c r="S125" s="40"/>
      <c r="T125" s="40"/>
      <c r="U125" s="3"/>
      <c r="V125" s="35"/>
      <c r="W125" s="35"/>
    </row>
    <row r="126" spans="1:23" s="68" customFormat="1" ht="30">
      <c r="A126" s="79">
        <v>5301</v>
      </c>
      <c r="B126" s="79" t="s">
        <v>64</v>
      </c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1:23" ht="15">
      <c r="A127" s="6"/>
      <c r="B127" s="6" t="s">
        <v>56</v>
      </c>
      <c r="C127" s="18"/>
      <c r="D127" s="40"/>
      <c r="E127" s="40"/>
      <c r="F127" s="41"/>
      <c r="G127" s="41"/>
      <c r="H127" s="9"/>
      <c r="I127" s="41"/>
      <c r="J127" s="41"/>
      <c r="K127" s="41"/>
      <c r="L127" s="41"/>
      <c r="M127" s="3"/>
      <c r="N127" s="40"/>
      <c r="O127" s="40"/>
      <c r="P127" s="40"/>
      <c r="Q127" s="40"/>
      <c r="R127" s="40"/>
      <c r="S127" s="40"/>
      <c r="T127" s="40"/>
      <c r="U127" s="3"/>
      <c r="V127" s="35"/>
      <c r="W127" s="35"/>
    </row>
    <row r="128" spans="1:23" s="68" customFormat="1" ht="30">
      <c r="A128" s="79">
        <v>5309</v>
      </c>
      <c r="B128" s="79" t="s">
        <v>65</v>
      </c>
      <c r="C128" s="80"/>
      <c r="D128" s="70">
        <f>D130+D132+D134+D137</f>
        <v>17260</v>
      </c>
      <c r="E128" s="70"/>
      <c r="F128" s="81">
        <f>F130+F132+F134+F137</f>
        <v>17260</v>
      </c>
      <c r="G128" s="81"/>
      <c r="H128" s="82"/>
      <c r="I128" s="81">
        <f>I130+I132+I134+I137</f>
        <v>17260</v>
      </c>
      <c r="J128" s="81">
        <f>J130+J132+J134+J137</f>
        <v>17260</v>
      </c>
      <c r="K128" s="81"/>
      <c r="L128" s="81"/>
      <c r="M128" s="84"/>
      <c r="N128" s="70"/>
      <c r="O128" s="70"/>
      <c r="P128" s="70"/>
      <c r="Q128" s="70"/>
      <c r="R128" s="70"/>
      <c r="S128" s="70"/>
      <c r="T128" s="70"/>
      <c r="U128" s="84"/>
      <c r="V128" s="89"/>
      <c r="W128" s="89"/>
    </row>
    <row r="129" spans="1:23" ht="15">
      <c r="A129" s="42"/>
      <c r="B129" s="6" t="s">
        <v>48</v>
      </c>
      <c r="C129" s="18"/>
      <c r="D129" s="40"/>
      <c r="E129" s="40"/>
      <c r="F129" s="41"/>
      <c r="G129" s="41"/>
      <c r="H129" s="9"/>
      <c r="I129" s="41"/>
      <c r="J129" s="41"/>
      <c r="K129" s="41"/>
      <c r="L129" s="41"/>
      <c r="M129" s="3"/>
      <c r="N129" s="40"/>
      <c r="O129" s="40"/>
      <c r="P129" s="40"/>
      <c r="Q129" s="40"/>
      <c r="R129" s="40"/>
      <c r="S129" s="40"/>
      <c r="T129" s="40"/>
      <c r="U129" s="3"/>
      <c r="V129" s="35"/>
      <c r="W129" s="35"/>
    </row>
    <row r="130" spans="1:23" ht="30">
      <c r="A130" s="6" t="s">
        <v>15</v>
      </c>
      <c r="B130" s="6" t="s">
        <v>34</v>
      </c>
      <c r="C130" s="18"/>
      <c r="D130" s="40"/>
      <c r="E130" s="40"/>
      <c r="F130" s="41"/>
      <c r="G130" s="41"/>
      <c r="H130" s="9"/>
      <c r="I130" s="41"/>
      <c r="J130" s="41"/>
      <c r="K130" s="41"/>
      <c r="L130" s="41"/>
      <c r="M130" s="3"/>
      <c r="N130" s="40"/>
      <c r="O130" s="40"/>
      <c r="P130" s="40"/>
      <c r="Q130" s="40"/>
      <c r="R130" s="40"/>
      <c r="S130" s="40"/>
      <c r="T130" s="40"/>
      <c r="U130" s="3"/>
      <c r="V130" s="35"/>
      <c r="W130" s="35"/>
    </row>
    <row r="131" spans="1:23" ht="15">
      <c r="A131" s="9"/>
      <c r="B131" s="6" t="s">
        <v>26</v>
      </c>
      <c r="C131" s="18"/>
      <c r="D131" s="40"/>
      <c r="E131" s="40"/>
      <c r="F131" s="41"/>
      <c r="G131" s="41"/>
      <c r="H131" s="9"/>
      <c r="I131" s="41"/>
      <c r="J131" s="41"/>
      <c r="K131" s="41"/>
      <c r="L131" s="41"/>
      <c r="M131" s="3"/>
      <c r="N131" s="40"/>
      <c r="O131" s="40"/>
      <c r="P131" s="40"/>
      <c r="Q131" s="40"/>
      <c r="R131" s="40"/>
      <c r="S131" s="40"/>
      <c r="T131" s="40"/>
      <c r="U131" s="3"/>
      <c r="V131" s="35"/>
      <c r="W131" s="35"/>
    </row>
    <row r="132" spans="1:23" ht="30">
      <c r="A132" s="6" t="s">
        <v>16</v>
      </c>
      <c r="B132" s="6" t="s">
        <v>35</v>
      </c>
      <c r="C132" s="18"/>
      <c r="D132" s="40"/>
      <c r="E132" s="40"/>
      <c r="F132" s="41"/>
      <c r="G132" s="41"/>
      <c r="H132" s="9"/>
      <c r="I132" s="41"/>
      <c r="J132" s="41"/>
      <c r="K132" s="41"/>
      <c r="L132" s="41"/>
      <c r="M132" s="3"/>
      <c r="N132" s="40"/>
      <c r="O132" s="40"/>
      <c r="P132" s="40"/>
      <c r="Q132" s="40"/>
      <c r="R132" s="40"/>
      <c r="S132" s="40"/>
      <c r="T132" s="40"/>
      <c r="U132" s="3"/>
      <c r="V132" s="35"/>
      <c r="W132" s="35"/>
    </row>
    <row r="133" spans="1:23" ht="15">
      <c r="A133" s="9"/>
      <c r="B133" s="6" t="s">
        <v>26</v>
      </c>
      <c r="C133" s="18"/>
      <c r="D133" s="40"/>
      <c r="E133" s="40"/>
      <c r="F133" s="41"/>
      <c r="G133" s="41"/>
      <c r="H133" s="9"/>
      <c r="I133" s="41"/>
      <c r="J133" s="41"/>
      <c r="K133" s="41"/>
      <c r="L133" s="41"/>
      <c r="M133" s="3"/>
      <c r="N133" s="40"/>
      <c r="O133" s="40"/>
      <c r="P133" s="40"/>
      <c r="Q133" s="40"/>
      <c r="R133" s="40"/>
      <c r="S133" s="40"/>
      <c r="T133" s="40"/>
      <c r="U133" s="3"/>
      <c r="V133" s="35"/>
      <c r="W133" s="35"/>
    </row>
    <row r="134" spans="1:23" ht="30">
      <c r="A134" s="6" t="s">
        <v>17</v>
      </c>
      <c r="B134" s="6" t="s">
        <v>36</v>
      </c>
      <c r="C134" s="18"/>
      <c r="D134" s="40"/>
      <c r="E134" s="40"/>
      <c r="F134" s="41"/>
      <c r="G134" s="41"/>
      <c r="H134" s="9"/>
      <c r="I134" s="41"/>
      <c r="J134" s="41"/>
      <c r="K134" s="41"/>
      <c r="L134" s="41"/>
      <c r="M134" s="3"/>
      <c r="N134" s="40"/>
      <c r="O134" s="40"/>
      <c r="P134" s="40"/>
      <c r="Q134" s="40"/>
      <c r="R134" s="40"/>
      <c r="S134" s="40"/>
      <c r="T134" s="40"/>
      <c r="U134" s="3"/>
      <c r="V134" s="35"/>
      <c r="W134" s="35"/>
    </row>
    <row r="135" spans="1:23" ht="15">
      <c r="A135" s="9"/>
      <c r="B135" s="6" t="s">
        <v>26</v>
      </c>
      <c r="C135" s="18"/>
      <c r="D135" s="40"/>
      <c r="E135" s="40"/>
      <c r="F135" s="41"/>
      <c r="G135" s="41"/>
      <c r="H135" s="9"/>
      <c r="I135" s="41"/>
      <c r="J135" s="41"/>
      <c r="K135" s="41"/>
      <c r="L135" s="41"/>
      <c r="M135" s="3"/>
      <c r="N135" s="40"/>
      <c r="O135" s="40"/>
      <c r="P135" s="40"/>
      <c r="Q135" s="40"/>
      <c r="R135" s="40"/>
      <c r="S135" s="40"/>
      <c r="T135" s="40"/>
      <c r="U135" s="3"/>
      <c r="V135" s="35"/>
      <c r="W135" s="35"/>
    </row>
    <row r="136" spans="1:23" ht="30">
      <c r="A136" s="6" t="s">
        <v>18</v>
      </c>
      <c r="B136" s="6" t="s">
        <v>37</v>
      </c>
      <c r="C136" s="18"/>
      <c r="D136" s="40"/>
      <c r="E136" s="40"/>
      <c r="F136" s="41"/>
      <c r="G136" s="41"/>
      <c r="H136" s="9"/>
      <c r="I136" s="41"/>
      <c r="J136" s="41"/>
      <c r="K136" s="41"/>
      <c r="L136" s="41"/>
      <c r="M136" s="3"/>
      <c r="N136" s="40"/>
      <c r="O136" s="40"/>
      <c r="P136" s="40"/>
      <c r="Q136" s="40"/>
      <c r="R136" s="40"/>
      <c r="S136" s="40"/>
      <c r="T136" s="40"/>
      <c r="U136" s="3"/>
      <c r="V136" s="35"/>
      <c r="W136" s="35"/>
    </row>
    <row r="137" spans="1:23" ht="15">
      <c r="A137" s="9"/>
      <c r="B137" s="6" t="s">
        <v>26</v>
      </c>
      <c r="C137" s="18"/>
      <c r="D137" s="40">
        <f>D139</f>
        <v>17260</v>
      </c>
      <c r="E137" s="40"/>
      <c r="F137" s="41">
        <f>F139</f>
        <v>17260</v>
      </c>
      <c r="G137" s="41"/>
      <c r="H137" s="9"/>
      <c r="I137" s="41">
        <f>I139</f>
        <v>17260</v>
      </c>
      <c r="J137" s="41">
        <f>J139</f>
        <v>17260</v>
      </c>
      <c r="K137" s="41"/>
      <c r="L137" s="41"/>
      <c r="M137" s="3"/>
      <c r="N137" s="40"/>
      <c r="O137" s="40"/>
      <c r="P137" s="40"/>
      <c r="Q137" s="40"/>
      <c r="R137" s="40"/>
      <c r="S137" s="40"/>
      <c r="T137" s="40"/>
      <c r="U137" s="3"/>
      <c r="V137" s="35"/>
      <c r="W137" s="35"/>
    </row>
    <row r="138" spans="1:23" ht="30">
      <c r="A138" s="6" t="s">
        <v>19</v>
      </c>
      <c r="B138" s="6" t="s">
        <v>38</v>
      </c>
      <c r="C138" s="18"/>
      <c r="D138" s="40"/>
      <c r="E138" s="40"/>
      <c r="F138" s="41"/>
      <c r="G138" s="41"/>
      <c r="H138" s="9"/>
      <c r="I138" s="41"/>
      <c r="J138" s="41"/>
      <c r="K138" s="41"/>
      <c r="L138" s="41"/>
      <c r="M138" s="3"/>
      <c r="N138" s="40"/>
      <c r="O138" s="40"/>
      <c r="P138" s="40"/>
      <c r="Q138" s="40"/>
      <c r="R138" s="40"/>
      <c r="S138" s="40"/>
      <c r="T138" s="40"/>
      <c r="U138" s="3"/>
      <c r="V138" s="35"/>
      <c r="W138" s="35"/>
    </row>
    <row r="139" spans="1:23" ht="30">
      <c r="A139" s="115"/>
      <c r="B139" s="17" t="s">
        <v>115</v>
      </c>
      <c r="C139" s="105" t="s">
        <v>113</v>
      </c>
      <c r="D139" s="106">
        <v>17260</v>
      </c>
      <c r="E139" s="106"/>
      <c r="F139" s="114">
        <v>17260</v>
      </c>
      <c r="G139" s="114"/>
      <c r="H139" s="115" t="s">
        <v>117</v>
      </c>
      <c r="I139" s="114">
        <v>17260</v>
      </c>
      <c r="J139" s="114">
        <v>17260</v>
      </c>
      <c r="K139" s="41"/>
      <c r="L139" s="41"/>
      <c r="M139" s="3"/>
      <c r="N139" s="40"/>
      <c r="O139" s="40"/>
      <c r="P139" s="40"/>
      <c r="Q139" s="40"/>
      <c r="R139" s="40"/>
      <c r="S139" s="40"/>
      <c r="T139" s="40"/>
      <c r="U139" s="3"/>
      <c r="V139" s="35"/>
      <c r="W139" s="35"/>
    </row>
    <row r="140" spans="1:23" ht="30">
      <c r="A140" s="6" t="s">
        <v>20</v>
      </c>
      <c r="B140" s="6" t="s">
        <v>39</v>
      </c>
      <c r="C140" s="18"/>
      <c r="D140" s="40"/>
      <c r="E140" s="40"/>
      <c r="F140" s="41"/>
      <c r="G140" s="41"/>
      <c r="H140" s="9"/>
      <c r="I140" s="41"/>
      <c r="J140" s="41"/>
      <c r="K140" s="41"/>
      <c r="L140" s="41"/>
      <c r="M140" s="3"/>
      <c r="N140" s="40"/>
      <c r="O140" s="40"/>
      <c r="P140" s="40"/>
      <c r="Q140" s="40"/>
      <c r="R140" s="40"/>
      <c r="S140" s="40"/>
      <c r="T140" s="40"/>
      <c r="U140" s="3"/>
      <c r="V140" s="35"/>
      <c r="W140" s="35"/>
    </row>
    <row r="141" spans="1:23" ht="15">
      <c r="A141" s="9"/>
      <c r="B141" s="23" t="s">
        <v>26</v>
      </c>
      <c r="C141" s="18"/>
      <c r="D141" s="40"/>
      <c r="E141" s="40"/>
      <c r="F141" s="41"/>
      <c r="G141" s="41"/>
      <c r="H141" s="9"/>
      <c r="I141" s="41"/>
      <c r="J141" s="41"/>
      <c r="K141" s="41"/>
      <c r="L141" s="41"/>
      <c r="M141" s="3"/>
      <c r="N141" s="40"/>
      <c r="O141" s="40"/>
      <c r="P141" s="40"/>
      <c r="Q141" s="40"/>
      <c r="R141" s="40"/>
      <c r="S141" s="40"/>
      <c r="T141" s="40"/>
      <c r="U141" s="3"/>
      <c r="V141" s="35"/>
      <c r="W141" s="35"/>
    </row>
    <row r="142" spans="1:23" ht="30">
      <c r="A142" s="6" t="s">
        <v>21</v>
      </c>
      <c r="B142" s="6" t="s">
        <v>40</v>
      </c>
      <c r="C142" s="18"/>
      <c r="D142" s="40"/>
      <c r="E142" s="40"/>
      <c r="F142" s="41"/>
      <c r="G142" s="41"/>
      <c r="H142" s="9"/>
      <c r="I142" s="41"/>
      <c r="J142" s="41"/>
      <c r="K142" s="41"/>
      <c r="L142" s="41"/>
      <c r="M142" s="3"/>
      <c r="N142" s="40"/>
      <c r="O142" s="40"/>
      <c r="P142" s="40"/>
      <c r="Q142" s="40"/>
      <c r="R142" s="40"/>
      <c r="S142" s="40"/>
      <c r="T142" s="40"/>
      <c r="U142" s="3"/>
      <c r="V142" s="35"/>
      <c r="W142" s="35"/>
    </row>
    <row r="143" spans="1:23" ht="15">
      <c r="A143" s="3"/>
      <c r="B143" s="23" t="s">
        <v>26</v>
      </c>
      <c r="C143" s="18"/>
      <c r="D143" s="40"/>
      <c r="E143" s="40"/>
      <c r="F143" s="41"/>
      <c r="G143" s="41"/>
      <c r="H143" s="9"/>
      <c r="I143" s="41"/>
      <c r="J143" s="41"/>
      <c r="K143" s="41"/>
      <c r="L143" s="41"/>
      <c r="M143" s="3"/>
      <c r="N143" s="40"/>
      <c r="O143" s="40"/>
      <c r="P143" s="40"/>
      <c r="Q143" s="40"/>
      <c r="R143" s="40"/>
      <c r="S143" s="40"/>
      <c r="T143" s="40"/>
      <c r="U143" s="3"/>
      <c r="V143" s="35"/>
      <c r="W143" s="35"/>
    </row>
    <row r="144" spans="1:23" s="68" customFormat="1" ht="15">
      <c r="A144" s="58">
        <v>5400</v>
      </c>
      <c r="B144" s="63" t="s">
        <v>8</v>
      </c>
      <c r="C144" s="60"/>
      <c r="D144" s="61">
        <f>D145+D147+D149+D151+D153+D155+D157+D159</f>
        <v>30000</v>
      </c>
      <c r="E144" s="61">
        <f>E145+E147+E149+E151+E153+E155+E157+E159</f>
        <v>0</v>
      </c>
      <c r="F144" s="61">
        <f>I144+N144+P144+S144+V144</f>
        <v>30000</v>
      </c>
      <c r="G144" s="61">
        <f>K144+O144+Q144+T144+W144</f>
        <v>0</v>
      </c>
      <c r="H144" s="60"/>
      <c r="I144" s="61">
        <f>I145+I147+I149+I151+I153+I155+I157+I159</f>
        <v>0</v>
      </c>
      <c r="J144" s="61">
        <f>J145+J147+J149+J151+J153+J155+J157+J159</f>
        <v>0</v>
      </c>
      <c r="K144" s="61">
        <f>K145+K147+K149+K151+K153+K155+K157+K159</f>
        <v>0</v>
      </c>
      <c r="L144" s="61">
        <f>L145+L147+L149+L151+L153+L155+L157+L159</f>
        <v>0</v>
      </c>
      <c r="M144" s="64"/>
      <c r="N144" s="61">
        <f>N145+N147+N149+N151+N153+N155+N157+N159</f>
        <v>0</v>
      </c>
      <c r="O144" s="61">
        <f>O145+O147+O149+O151+O153+O155+O157+O159</f>
        <v>0</v>
      </c>
      <c r="P144" s="61">
        <f>P145+P147+P149+P151+P153+P155+P157+P159</f>
        <v>30000</v>
      </c>
      <c r="Q144" s="61">
        <f>Q145+Q147+Q149+Q151+Q153+Q155+Q157+Q159</f>
        <v>0</v>
      </c>
      <c r="R144" s="61"/>
      <c r="S144" s="61">
        <f>S145+S147+S149+S151+S153+S155+S157+S159</f>
        <v>0</v>
      </c>
      <c r="T144" s="61">
        <f>T145+T147+T149+T151+T153+T155+T157+T159</f>
        <v>0</v>
      </c>
      <c r="U144" s="64"/>
      <c r="V144" s="65">
        <f>V145+V147+V149+V151+V153+V155+V157+V159</f>
        <v>0</v>
      </c>
      <c r="W144" s="65">
        <f>W145+W147+W149+W151+W153+W155+W157+W159</f>
        <v>0</v>
      </c>
    </row>
    <row r="145" spans="1:23" ht="15" hidden="1">
      <c r="A145" s="6" t="s">
        <v>14</v>
      </c>
      <c r="B145" s="6" t="s">
        <v>33</v>
      </c>
      <c r="C145" s="2"/>
      <c r="D145" s="40"/>
      <c r="E145" s="40"/>
      <c r="F145" s="40"/>
      <c r="G145" s="40"/>
      <c r="H145" s="9"/>
      <c r="I145" s="40"/>
      <c r="J145" s="40"/>
      <c r="K145" s="40"/>
      <c r="L145" s="40"/>
      <c r="M145" s="3"/>
      <c r="N145" s="40"/>
      <c r="O145" s="40"/>
      <c r="P145" s="40"/>
      <c r="Q145" s="40"/>
      <c r="R145" s="40"/>
      <c r="S145" s="40"/>
      <c r="T145" s="40"/>
      <c r="U145" s="3"/>
      <c r="V145" s="35"/>
      <c r="W145" s="35"/>
    </row>
    <row r="146" spans="1:23" ht="15" hidden="1">
      <c r="A146" s="18"/>
      <c r="B146" s="6" t="s">
        <v>26</v>
      </c>
      <c r="C146" s="2"/>
      <c r="D146" s="40"/>
      <c r="E146" s="40"/>
      <c r="F146" s="41"/>
      <c r="G146" s="41"/>
      <c r="H146" s="9"/>
      <c r="I146" s="40"/>
      <c r="J146" s="40"/>
      <c r="K146" s="40"/>
      <c r="L146" s="40"/>
      <c r="M146" s="3"/>
      <c r="N146" s="40"/>
      <c r="O146" s="40"/>
      <c r="P146" s="40"/>
      <c r="Q146" s="40"/>
      <c r="R146" s="40"/>
      <c r="S146" s="40"/>
      <c r="T146" s="40"/>
      <c r="U146" s="3"/>
      <c r="V146" s="35"/>
      <c r="W146" s="35"/>
    </row>
    <row r="147" spans="1:23" ht="15" hidden="1">
      <c r="A147" s="6" t="s">
        <v>15</v>
      </c>
      <c r="B147" s="6" t="s">
        <v>34</v>
      </c>
      <c r="C147" s="2"/>
      <c r="D147" s="40"/>
      <c r="E147" s="40"/>
      <c r="F147" s="40"/>
      <c r="G147" s="40"/>
      <c r="H147" s="9"/>
      <c r="I147" s="40"/>
      <c r="J147" s="40"/>
      <c r="K147" s="40"/>
      <c r="L147" s="40"/>
      <c r="M147" s="3"/>
      <c r="N147" s="40"/>
      <c r="O147" s="40"/>
      <c r="P147" s="40"/>
      <c r="Q147" s="40"/>
      <c r="R147" s="40"/>
      <c r="S147" s="40"/>
      <c r="T147" s="40"/>
      <c r="U147" s="3"/>
      <c r="V147" s="35"/>
      <c r="W147" s="35"/>
    </row>
    <row r="148" spans="1:23" ht="15" hidden="1">
      <c r="A148" s="18"/>
      <c r="B148" s="6" t="s">
        <v>26</v>
      </c>
      <c r="C148" s="2"/>
      <c r="D148" s="40"/>
      <c r="E148" s="40"/>
      <c r="F148" s="41"/>
      <c r="G148" s="41"/>
      <c r="H148" s="9"/>
      <c r="I148" s="40"/>
      <c r="J148" s="40"/>
      <c r="K148" s="40"/>
      <c r="L148" s="40"/>
      <c r="M148" s="3"/>
      <c r="N148" s="40"/>
      <c r="O148" s="40"/>
      <c r="P148" s="40"/>
      <c r="Q148" s="40"/>
      <c r="R148" s="40"/>
      <c r="S148" s="40"/>
      <c r="T148" s="40"/>
      <c r="U148" s="3"/>
      <c r="V148" s="35"/>
      <c r="W148" s="35"/>
    </row>
    <row r="149" spans="1:23" ht="15" hidden="1">
      <c r="A149" s="6" t="s">
        <v>16</v>
      </c>
      <c r="B149" s="6" t="s">
        <v>35</v>
      </c>
      <c r="C149" s="2"/>
      <c r="D149" s="40"/>
      <c r="E149" s="40"/>
      <c r="F149" s="40"/>
      <c r="G149" s="40"/>
      <c r="H149" s="9"/>
      <c r="I149" s="40"/>
      <c r="J149" s="40"/>
      <c r="K149" s="40"/>
      <c r="L149" s="40"/>
      <c r="M149" s="3"/>
      <c r="N149" s="40"/>
      <c r="O149" s="40"/>
      <c r="P149" s="40"/>
      <c r="Q149" s="40"/>
      <c r="R149" s="40"/>
      <c r="S149" s="40"/>
      <c r="T149" s="40"/>
      <c r="U149" s="3"/>
      <c r="V149" s="35"/>
      <c r="W149" s="35"/>
    </row>
    <row r="150" spans="1:23" ht="15" hidden="1">
      <c r="A150" s="18"/>
      <c r="B150" s="6" t="s">
        <v>26</v>
      </c>
      <c r="C150" s="2"/>
      <c r="D150" s="40"/>
      <c r="E150" s="40"/>
      <c r="F150" s="41"/>
      <c r="G150" s="41"/>
      <c r="H150" s="9"/>
      <c r="I150" s="40"/>
      <c r="J150" s="40"/>
      <c r="K150" s="40"/>
      <c r="L150" s="40"/>
      <c r="M150" s="3"/>
      <c r="N150" s="40"/>
      <c r="O150" s="40"/>
      <c r="P150" s="40"/>
      <c r="Q150" s="40"/>
      <c r="R150" s="40"/>
      <c r="S150" s="40"/>
      <c r="T150" s="40"/>
      <c r="U150" s="3"/>
      <c r="V150" s="35"/>
      <c r="W150" s="35"/>
    </row>
    <row r="151" spans="1:23" ht="15" hidden="1">
      <c r="A151" s="6" t="s">
        <v>17</v>
      </c>
      <c r="B151" s="6" t="s">
        <v>36</v>
      </c>
      <c r="C151" s="2"/>
      <c r="D151" s="40"/>
      <c r="E151" s="40"/>
      <c r="F151" s="40"/>
      <c r="G151" s="40"/>
      <c r="H151" s="9"/>
      <c r="I151" s="40"/>
      <c r="J151" s="40"/>
      <c r="K151" s="40"/>
      <c r="L151" s="40"/>
      <c r="M151" s="3"/>
      <c r="N151" s="40"/>
      <c r="O151" s="40"/>
      <c r="P151" s="40"/>
      <c r="Q151" s="40"/>
      <c r="R151" s="40"/>
      <c r="S151" s="40"/>
      <c r="T151" s="40"/>
      <c r="U151" s="3"/>
      <c r="V151" s="35"/>
      <c r="W151" s="35"/>
    </row>
    <row r="152" spans="1:23" ht="15" hidden="1">
      <c r="A152" s="18"/>
      <c r="B152" s="6" t="s">
        <v>26</v>
      </c>
      <c r="C152" s="2"/>
      <c r="D152" s="40"/>
      <c r="E152" s="40"/>
      <c r="F152" s="41"/>
      <c r="G152" s="41"/>
      <c r="H152" s="9"/>
      <c r="I152" s="40"/>
      <c r="J152" s="40"/>
      <c r="K152" s="40"/>
      <c r="L152" s="40"/>
      <c r="M152" s="3"/>
      <c r="N152" s="40"/>
      <c r="O152" s="40"/>
      <c r="P152" s="40"/>
      <c r="Q152" s="40"/>
      <c r="R152" s="40"/>
      <c r="S152" s="40"/>
      <c r="T152" s="40"/>
      <c r="U152" s="3"/>
      <c r="V152" s="35"/>
      <c r="W152" s="35"/>
    </row>
    <row r="153" spans="1:23" ht="15" hidden="1">
      <c r="A153" s="6" t="s">
        <v>18</v>
      </c>
      <c r="B153" s="6" t="s">
        <v>37</v>
      </c>
      <c r="C153" s="2"/>
      <c r="D153" s="40"/>
      <c r="E153" s="40"/>
      <c r="F153" s="40"/>
      <c r="G153" s="40"/>
      <c r="H153" s="9"/>
      <c r="I153" s="40"/>
      <c r="J153" s="40"/>
      <c r="K153" s="40"/>
      <c r="L153" s="40"/>
      <c r="M153" s="3"/>
      <c r="N153" s="40"/>
      <c r="O153" s="40"/>
      <c r="P153" s="40"/>
      <c r="Q153" s="40"/>
      <c r="R153" s="40"/>
      <c r="S153" s="40"/>
      <c r="T153" s="40"/>
      <c r="U153" s="3"/>
      <c r="V153" s="35"/>
      <c r="W153" s="35"/>
    </row>
    <row r="154" spans="1:23" ht="15" hidden="1">
      <c r="A154" s="9"/>
      <c r="B154" s="6" t="s">
        <v>26</v>
      </c>
      <c r="C154" s="18"/>
      <c r="D154" s="40"/>
      <c r="E154" s="40"/>
      <c r="F154" s="41"/>
      <c r="G154" s="41"/>
      <c r="H154" s="9"/>
      <c r="I154" s="40"/>
      <c r="J154" s="40"/>
      <c r="K154" s="40"/>
      <c r="L154" s="40"/>
      <c r="M154" s="3"/>
      <c r="N154" s="40"/>
      <c r="O154" s="40"/>
      <c r="P154" s="40"/>
      <c r="Q154" s="40"/>
      <c r="R154" s="40"/>
      <c r="S154" s="40"/>
      <c r="T154" s="40"/>
      <c r="U154" s="3"/>
      <c r="V154" s="35"/>
      <c r="W154" s="35"/>
    </row>
    <row r="155" spans="1:23" ht="30">
      <c r="A155" s="6" t="s">
        <v>19</v>
      </c>
      <c r="B155" s="6" t="s">
        <v>38</v>
      </c>
      <c r="C155" s="18"/>
      <c r="D155" s="40">
        <f>D156</f>
        <v>30000</v>
      </c>
      <c r="E155" s="40"/>
      <c r="F155" s="40">
        <f>F156</f>
        <v>30000</v>
      </c>
      <c r="G155" s="40"/>
      <c r="H155" s="9"/>
      <c r="I155" s="40"/>
      <c r="J155" s="40"/>
      <c r="K155" s="40"/>
      <c r="L155" s="40"/>
      <c r="M155" s="3"/>
      <c r="N155" s="40"/>
      <c r="O155" s="40"/>
      <c r="P155" s="40">
        <f>P156</f>
        <v>30000</v>
      </c>
      <c r="Q155" s="40"/>
      <c r="R155" s="40"/>
      <c r="S155" s="40"/>
      <c r="T155" s="40"/>
      <c r="U155" s="3"/>
      <c r="V155" s="35"/>
      <c r="W155" s="35"/>
    </row>
    <row r="156" spans="1:23" ht="30">
      <c r="A156" s="9"/>
      <c r="B156" s="17" t="s">
        <v>116</v>
      </c>
      <c r="C156" s="18" t="s">
        <v>113</v>
      </c>
      <c r="D156" s="40">
        <v>30000</v>
      </c>
      <c r="E156" s="40"/>
      <c r="F156" s="41">
        <v>30000</v>
      </c>
      <c r="G156" s="41"/>
      <c r="H156" s="9"/>
      <c r="I156" s="40"/>
      <c r="J156" s="40"/>
      <c r="K156" s="40"/>
      <c r="L156" s="40"/>
      <c r="M156" s="3"/>
      <c r="N156" s="40"/>
      <c r="O156" s="40"/>
      <c r="P156" s="40">
        <v>30000</v>
      </c>
      <c r="Q156" s="40"/>
      <c r="R156" s="40"/>
      <c r="S156" s="40"/>
      <c r="T156" s="40"/>
      <c r="U156" s="3"/>
      <c r="V156" s="35"/>
      <c r="W156" s="35"/>
    </row>
    <row r="157" spans="1:23" ht="30">
      <c r="A157" s="6" t="s">
        <v>20</v>
      </c>
      <c r="B157" s="6" t="s">
        <v>39</v>
      </c>
      <c r="C157" s="18"/>
      <c r="D157" s="40"/>
      <c r="E157" s="40"/>
      <c r="F157" s="40"/>
      <c r="G157" s="40"/>
      <c r="H157" s="9"/>
      <c r="I157" s="40"/>
      <c r="J157" s="40"/>
      <c r="K157" s="40"/>
      <c r="L157" s="40"/>
      <c r="M157" s="3"/>
      <c r="N157" s="40"/>
      <c r="O157" s="40"/>
      <c r="P157" s="40"/>
      <c r="Q157" s="40"/>
      <c r="R157" s="40"/>
      <c r="S157" s="40"/>
      <c r="T157" s="40"/>
      <c r="U157" s="3"/>
      <c r="V157" s="35"/>
      <c r="W157" s="35"/>
    </row>
    <row r="158" spans="1:23" ht="15">
      <c r="A158" s="9"/>
      <c r="B158" s="6" t="s">
        <v>26</v>
      </c>
      <c r="C158" s="18"/>
      <c r="D158" s="40"/>
      <c r="E158" s="40"/>
      <c r="F158" s="41"/>
      <c r="G158" s="41"/>
      <c r="H158" s="9"/>
      <c r="I158" s="40"/>
      <c r="J158" s="40"/>
      <c r="K158" s="40"/>
      <c r="L158" s="40"/>
      <c r="M158" s="3"/>
      <c r="N158" s="40"/>
      <c r="O158" s="40"/>
      <c r="P158" s="40"/>
      <c r="Q158" s="40"/>
      <c r="R158" s="40"/>
      <c r="S158" s="40"/>
      <c r="T158" s="40"/>
      <c r="U158" s="3"/>
      <c r="V158" s="35"/>
      <c r="W158" s="35"/>
    </row>
    <row r="159" spans="1:23" ht="30">
      <c r="A159" s="6" t="s">
        <v>21</v>
      </c>
      <c r="B159" s="6" t="s">
        <v>40</v>
      </c>
      <c r="C159" s="18"/>
      <c r="D159" s="40"/>
      <c r="E159" s="40"/>
      <c r="F159" s="40"/>
      <c r="G159" s="40"/>
      <c r="H159" s="9"/>
      <c r="I159" s="40"/>
      <c r="J159" s="40"/>
      <c r="K159" s="40"/>
      <c r="L159" s="40"/>
      <c r="M159" s="3"/>
      <c r="N159" s="40"/>
      <c r="O159" s="40"/>
      <c r="P159" s="40"/>
      <c r="Q159" s="40"/>
      <c r="R159" s="40"/>
      <c r="S159" s="40"/>
      <c r="T159" s="40"/>
      <c r="U159" s="3"/>
      <c r="V159" s="35"/>
      <c r="W159" s="35"/>
    </row>
    <row r="160" spans="1:23" ht="15">
      <c r="A160" s="9"/>
      <c r="B160" s="6" t="s">
        <v>26</v>
      </c>
      <c r="C160" s="18"/>
      <c r="D160" s="40"/>
      <c r="E160" s="40"/>
      <c r="F160" s="41"/>
      <c r="G160" s="41"/>
      <c r="H160" s="9"/>
      <c r="I160" s="40"/>
      <c r="J160" s="40"/>
      <c r="K160" s="40"/>
      <c r="L160" s="40"/>
      <c r="M160" s="3"/>
      <c r="N160" s="40"/>
      <c r="O160" s="40"/>
      <c r="P160" s="40"/>
      <c r="Q160" s="40"/>
      <c r="R160" s="40"/>
      <c r="S160" s="40"/>
      <c r="T160" s="40"/>
      <c r="U160" s="3"/>
      <c r="V160" s="35"/>
      <c r="W160" s="35"/>
    </row>
    <row r="161" spans="1:23" s="68" customFormat="1" ht="15">
      <c r="A161" s="58">
        <v>5500</v>
      </c>
      <c r="B161" s="63" t="s">
        <v>6</v>
      </c>
      <c r="C161" s="60"/>
      <c r="D161" s="61">
        <f>D162</f>
        <v>0</v>
      </c>
      <c r="E161" s="61">
        <f>E162</f>
        <v>0</v>
      </c>
      <c r="F161" s="61">
        <f>I161+N161+P161+S161+V161</f>
        <v>0</v>
      </c>
      <c r="G161" s="61">
        <f>K161+O161+Q161+T161+W161</f>
        <v>0</v>
      </c>
      <c r="H161" s="60"/>
      <c r="I161" s="61">
        <f>I162</f>
        <v>0</v>
      </c>
      <c r="J161" s="61">
        <f>J162</f>
        <v>0</v>
      </c>
      <c r="K161" s="61">
        <f>K162</f>
        <v>0</v>
      </c>
      <c r="L161" s="61">
        <f>L162</f>
        <v>0</v>
      </c>
      <c r="M161" s="64"/>
      <c r="N161" s="61">
        <f>N162</f>
        <v>0</v>
      </c>
      <c r="O161" s="61">
        <f>O162</f>
        <v>0</v>
      </c>
      <c r="P161" s="61">
        <f>P162</f>
        <v>0</v>
      </c>
      <c r="Q161" s="61">
        <f>Q162</f>
        <v>0</v>
      </c>
      <c r="R161" s="61"/>
      <c r="S161" s="61">
        <f>S162</f>
        <v>0</v>
      </c>
      <c r="T161" s="61">
        <f>T162</f>
        <v>0</v>
      </c>
      <c r="U161" s="64"/>
      <c r="V161" s="65">
        <f>V162</f>
        <v>0</v>
      </c>
      <c r="W161" s="65">
        <f>W162</f>
        <v>0</v>
      </c>
    </row>
    <row r="162" spans="1:23" s="68" customFormat="1" ht="30">
      <c r="A162" s="71" t="s">
        <v>14</v>
      </c>
      <c r="B162" s="71" t="s">
        <v>33</v>
      </c>
      <c r="C162" s="66"/>
      <c r="D162" s="67"/>
      <c r="E162" s="67"/>
      <c r="F162" s="67"/>
      <c r="G162" s="67"/>
      <c r="H162" s="66"/>
      <c r="I162" s="67"/>
      <c r="J162" s="67"/>
      <c r="K162" s="67"/>
      <c r="L162" s="67"/>
      <c r="M162" s="76"/>
      <c r="N162" s="67"/>
      <c r="O162" s="67"/>
      <c r="P162" s="67"/>
      <c r="Q162" s="67"/>
      <c r="R162" s="67"/>
      <c r="S162" s="67"/>
      <c r="T162" s="67"/>
      <c r="U162" s="76"/>
      <c r="V162" s="91"/>
      <c r="W162" s="91"/>
    </row>
    <row r="163" spans="1:23" s="68" customFormat="1" ht="30">
      <c r="A163" s="79">
        <v>5501</v>
      </c>
      <c r="B163" s="79" t="s">
        <v>66</v>
      </c>
      <c r="C163" s="69"/>
      <c r="D163" s="70"/>
      <c r="E163" s="70"/>
      <c r="F163" s="70"/>
      <c r="G163" s="70"/>
      <c r="H163" s="69"/>
      <c r="I163" s="70"/>
      <c r="J163" s="70"/>
      <c r="K163" s="70"/>
      <c r="L163" s="70"/>
      <c r="M163" s="84"/>
      <c r="N163" s="70"/>
      <c r="O163" s="70"/>
      <c r="P163" s="70"/>
      <c r="Q163" s="70"/>
      <c r="R163" s="70"/>
      <c r="S163" s="70"/>
      <c r="T163" s="70"/>
      <c r="U163" s="84"/>
      <c r="V163" s="89"/>
      <c r="W163" s="89"/>
    </row>
    <row r="164" spans="1:23" s="68" customFormat="1" ht="15">
      <c r="A164" s="71"/>
      <c r="B164" s="71" t="s">
        <v>56</v>
      </c>
      <c r="C164" s="66"/>
      <c r="D164" s="67"/>
      <c r="E164" s="67"/>
      <c r="F164" s="67"/>
      <c r="G164" s="67"/>
      <c r="H164" s="66"/>
      <c r="I164" s="67"/>
      <c r="J164" s="67"/>
      <c r="K164" s="67"/>
      <c r="L164" s="67"/>
      <c r="M164" s="76"/>
      <c r="N164" s="67"/>
      <c r="O164" s="67"/>
      <c r="P164" s="67"/>
      <c r="Q164" s="67"/>
      <c r="R164" s="67"/>
      <c r="S164" s="67"/>
      <c r="T164" s="67"/>
      <c r="U164" s="76"/>
      <c r="V164" s="91"/>
      <c r="W164" s="91"/>
    </row>
    <row r="165" spans="1:23" s="68" customFormat="1" ht="30">
      <c r="A165" s="79">
        <v>5503</v>
      </c>
      <c r="B165" s="79" t="s">
        <v>67</v>
      </c>
      <c r="C165" s="69"/>
      <c r="D165" s="70"/>
      <c r="E165" s="70"/>
      <c r="F165" s="70"/>
      <c r="G165" s="70"/>
      <c r="H165" s="69"/>
      <c r="I165" s="70"/>
      <c r="J165" s="70"/>
      <c r="K165" s="70"/>
      <c r="L165" s="70"/>
      <c r="M165" s="84"/>
      <c r="N165" s="70"/>
      <c r="O165" s="70"/>
      <c r="P165" s="70"/>
      <c r="Q165" s="70"/>
      <c r="R165" s="70"/>
      <c r="S165" s="70"/>
      <c r="T165" s="70"/>
      <c r="U165" s="84"/>
      <c r="V165" s="89"/>
      <c r="W165" s="89"/>
    </row>
    <row r="166" spans="1:23" ht="15">
      <c r="A166" s="3"/>
      <c r="B166" s="32" t="s">
        <v>26</v>
      </c>
      <c r="C166" s="18"/>
      <c r="D166" s="41"/>
      <c r="E166" s="41"/>
      <c r="F166" s="41"/>
      <c r="G166" s="41"/>
      <c r="H166" s="2"/>
      <c r="I166" s="41"/>
      <c r="J166" s="41"/>
      <c r="K166" s="41"/>
      <c r="L166" s="41"/>
      <c r="M166" s="3"/>
      <c r="N166" s="41"/>
      <c r="O166" s="41"/>
      <c r="P166" s="41"/>
      <c r="Q166" s="41"/>
      <c r="R166" s="41"/>
      <c r="S166" s="41"/>
      <c r="T166" s="41"/>
      <c r="U166" s="3"/>
      <c r="V166" s="36"/>
      <c r="W166" s="36"/>
    </row>
    <row r="167" spans="1:23" ht="15">
      <c r="A167" s="7"/>
      <c r="B167" s="30"/>
      <c r="C167" s="19"/>
      <c r="D167" s="20"/>
      <c r="E167" s="20"/>
      <c r="F167" s="20"/>
      <c r="G167" s="20"/>
      <c r="H167" s="21"/>
      <c r="I167" s="20"/>
      <c r="J167" s="20"/>
      <c r="K167" s="20"/>
      <c r="L167" s="20"/>
      <c r="M167" s="7"/>
      <c r="N167" s="20"/>
      <c r="O167" s="20"/>
      <c r="P167" s="20"/>
      <c r="Q167" s="20"/>
      <c r="R167" s="20"/>
      <c r="S167" s="20"/>
      <c r="T167" s="20"/>
      <c r="U167" s="7"/>
      <c r="V167" s="20"/>
      <c r="W167" s="20"/>
    </row>
    <row r="168" spans="2:23" ht="38.25" customHeight="1">
      <c r="B168" s="133" t="s">
        <v>59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7"/>
      <c r="U168" s="7"/>
      <c r="V168" s="7"/>
      <c r="W168" s="7"/>
    </row>
    <row r="169" spans="2:23" ht="38.25" customHeight="1">
      <c r="B169" s="133" t="s">
        <v>63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7"/>
      <c r="U169" s="7"/>
      <c r="V169" s="7"/>
      <c r="W169" s="7"/>
    </row>
    <row r="170" spans="2:23" ht="25.5" customHeight="1">
      <c r="B170" s="133" t="s">
        <v>60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7"/>
      <c r="U170" s="7"/>
      <c r="V170" s="7"/>
      <c r="W170" s="7"/>
    </row>
    <row r="171" spans="2:23" ht="26.25" customHeight="1">
      <c r="B171" s="133" t="s">
        <v>61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7"/>
      <c r="U171" s="7"/>
      <c r="V171" s="7"/>
      <c r="W171" s="7"/>
    </row>
    <row r="172" spans="2:23" ht="29.25" customHeight="1">
      <c r="B172" s="133" t="s">
        <v>62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7"/>
      <c r="U172" s="7"/>
      <c r="V172" s="7"/>
      <c r="W172" s="7"/>
    </row>
    <row r="173" spans="2:23" ht="27" customHeight="1">
      <c r="B173" s="134" t="s">
        <v>77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7"/>
      <c r="U173" s="7"/>
      <c r="V173" s="7"/>
      <c r="W173" s="7"/>
    </row>
    <row r="174" ht="29.25" customHeight="1">
      <c r="B174"/>
    </row>
    <row r="175" spans="2:18" ht="25.5" customHeight="1">
      <c r="B175" s="123" t="s">
        <v>131</v>
      </c>
      <c r="C175" s="124"/>
      <c r="D175" s="125"/>
      <c r="E175" s="43"/>
      <c r="F175" s="43"/>
      <c r="G175" s="43"/>
      <c r="H175" s="43"/>
      <c r="I175" s="43"/>
      <c r="J175" s="43"/>
      <c r="K175" s="43"/>
      <c r="L175" s="43"/>
      <c r="M175" s="53" t="s">
        <v>69</v>
      </c>
      <c r="N175" s="54"/>
      <c r="O175" s="54" t="s">
        <v>127</v>
      </c>
      <c r="P175" s="54"/>
      <c r="Q175" s="55"/>
      <c r="R175" s="95"/>
    </row>
    <row r="176" spans="2:18" ht="18.75" customHeight="1">
      <c r="B176" s="50" t="s">
        <v>71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8"/>
      <c r="N176" s="48" t="s">
        <v>72</v>
      </c>
      <c r="O176" s="48"/>
      <c r="P176" s="48"/>
      <c r="Q176" s="49"/>
      <c r="R176" s="49"/>
    </row>
    <row r="177" spans="2:18" ht="26.25" customHeight="1">
      <c r="B177" s="123" t="s">
        <v>125</v>
      </c>
      <c r="C177" s="124"/>
      <c r="D177" s="125"/>
      <c r="E177" s="43"/>
      <c r="F177" s="43"/>
      <c r="G177" s="43"/>
      <c r="H177" s="43"/>
      <c r="I177" s="43"/>
      <c r="J177" s="43"/>
      <c r="K177" s="43"/>
      <c r="L177" s="43"/>
      <c r="M177" s="53" t="s">
        <v>57</v>
      </c>
      <c r="N177" s="54" t="s">
        <v>128</v>
      </c>
      <c r="O177" s="54"/>
      <c r="P177" s="54"/>
      <c r="Q177" s="55"/>
      <c r="R177" s="95"/>
    </row>
    <row r="178" spans="5:18" ht="14.25" customHeight="1">
      <c r="E178" s="43"/>
      <c r="F178" s="43"/>
      <c r="G178" s="43"/>
      <c r="H178" s="43"/>
      <c r="I178" s="43"/>
      <c r="J178" s="43"/>
      <c r="K178" s="43"/>
      <c r="L178" s="43"/>
      <c r="M178" s="48"/>
      <c r="N178" s="48"/>
      <c r="O178" s="48"/>
      <c r="P178" s="48"/>
      <c r="Q178" s="49"/>
      <c r="R178" s="49"/>
    </row>
    <row r="179" spans="2:18" ht="42.75" customHeight="1">
      <c r="B179" s="100" t="s">
        <v>126</v>
      </c>
      <c r="C179" s="101"/>
      <c r="D179" s="101"/>
      <c r="E179" s="43"/>
      <c r="F179" s="43"/>
      <c r="G179" s="43"/>
      <c r="H179" s="43"/>
      <c r="I179" s="43"/>
      <c r="J179" s="43"/>
      <c r="K179" s="43"/>
      <c r="L179" s="43"/>
      <c r="M179" s="53" t="s">
        <v>70</v>
      </c>
      <c r="N179" s="54" t="s">
        <v>129</v>
      </c>
      <c r="O179" s="54"/>
      <c r="P179" s="54"/>
      <c r="Q179" s="55"/>
      <c r="R179" s="95"/>
    </row>
    <row r="180" spans="2:18" ht="31.5" customHeight="1">
      <c r="B180" s="132" t="s">
        <v>83</v>
      </c>
      <c r="C180" s="132"/>
      <c r="D180" s="132"/>
      <c r="E180" s="43"/>
      <c r="F180" s="43"/>
      <c r="G180" s="43"/>
      <c r="H180" s="43"/>
      <c r="I180" s="43"/>
      <c r="J180" s="43"/>
      <c r="K180" s="43"/>
      <c r="L180" s="43"/>
      <c r="M180" s="48"/>
      <c r="N180" s="48" t="s">
        <v>73</v>
      </c>
      <c r="O180" s="48"/>
      <c r="P180" s="48"/>
      <c r="Q180" s="49"/>
      <c r="R180" s="49"/>
    </row>
    <row r="181" spans="1:18" ht="14.25" customHeight="1">
      <c r="A181" s="8"/>
      <c r="B181" s="51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8"/>
      <c r="N181" s="48"/>
      <c r="O181" s="48"/>
      <c r="P181" s="48"/>
      <c r="Q181" s="49"/>
      <c r="R181" s="49"/>
    </row>
    <row r="182" spans="1:18" ht="21" customHeight="1">
      <c r="A182" s="8"/>
      <c r="B182" s="123" t="s">
        <v>125</v>
      </c>
      <c r="C182" s="124"/>
      <c r="D182" s="125"/>
      <c r="E182" s="45"/>
      <c r="F182" s="45"/>
      <c r="G182" s="45"/>
      <c r="H182" s="45"/>
      <c r="I182" s="45"/>
      <c r="J182" s="45"/>
      <c r="K182" s="45"/>
      <c r="L182" s="45"/>
      <c r="M182" s="53" t="s">
        <v>57</v>
      </c>
      <c r="N182" s="54" t="s">
        <v>130</v>
      </c>
      <c r="O182" s="56"/>
      <c r="P182" s="56"/>
      <c r="Q182" s="57"/>
      <c r="R182" s="96"/>
    </row>
    <row r="183" spans="1:16" ht="15.75">
      <c r="A183" s="8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3"/>
      <c r="N183" s="43"/>
      <c r="O183" s="43"/>
      <c r="P183" s="43"/>
    </row>
    <row r="184" spans="1:16" ht="15.75">
      <c r="A184" s="8"/>
      <c r="B184" s="52">
        <v>43936</v>
      </c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3"/>
      <c r="N184" s="43"/>
      <c r="O184" s="43"/>
      <c r="P184" s="43"/>
    </row>
    <row r="185" spans="2:23" ht="15.75">
      <c r="B185" s="46" t="s">
        <v>68</v>
      </c>
      <c r="C185" s="43"/>
      <c r="D185" s="43"/>
      <c r="E185" s="43"/>
      <c r="F185" s="43"/>
      <c r="G185" s="43"/>
      <c r="H185" s="43"/>
      <c r="I185" s="45"/>
      <c r="J185" s="45"/>
      <c r="K185" s="45"/>
      <c r="L185" s="45"/>
      <c r="M185" s="45"/>
      <c r="N185" s="45"/>
      <c r="O185" s="45"/>
      <c r="P185" s="45"/>
      <c r="Q185" s="8"/>
      <c r="R185" s="8"/>
      <c r="S185" s="8"/>
      <c r="T185" s="8"/>
      <c r="U185" s="8"/>
      <c r="V185" s="8"/>
      <c r="W185" s="8"/>
    </row>
    <row r="186" spans="3:23" ht="15.75">
      <c r="C186" s="43"/>
      <c r="D186" s="43"/>
      <c r="E186" s="43"/>
      <c r="F186" s="43"/>
      <c r="G186" s="43"/>
      <c r="H186" s="43"/>
      <c r="I186" s="47"/>
      <c r="J186" s="47"/>
      <c r="K186" s="47"/>
      <c r="L186" s="47"/>
      <c r="M186" s="47"/>
      <c r="N186" s="47"/>
      <c r="O186" s="47"/>
      <c r="P186" s="47"/>
      <c r="Q186" s="7"/>
      <c r="R186" s="7"/>
      <c r="S186" s="7"/>
      <c r="T186" s="7"/>
      <c r="U186" s="7"/>
      <c r="V186" s="7"/>
      <c r="W186" s="7"/>
    </row>
    <row r="187" spans="3:23" ht="15.75">
      <c r="C187" s="43"/>
      <c r="D187" s="43"/>
      <c r="E187" s="43"/>
      <c r="F187" s="43"/>
      <c r="G187" s="43"/>
      <c r="H187" s="43"/>
      <c r="I187" s="47"/>
      <c r="J187" s="47"/>
      <c r="K187" s="47"/>
      <c r="L187" s="47"/>
      <c r="M187" s="47"/>
      <c r="N187" s="47"/>
      <c r="O187" s="47"/>
      <c r="P187" s="47"/>
      <c r="Q187" s="7"/>
      <c r="R187" s="7"/>
      <c r="S187" s="7"/>
      <c r="T187" s="7"/>
      <c r="U187" s="7"/>
      <c r="V187" s="7"/>
      <c r="W187" s="7"/>
    </row>
    <row r="188" spans="2:23" ht="15.75">
      <c r="B188" s="44"/>
      <c r="C188" s="43"/>
      <c r="D188" s="43"/>
      <c r="E188" s="43"/>
      <c r="F188" s="43"/>
      <c r="G188" s="43"/>
      <c r="H188" s="43"/>
      <c r="I188" s="47"/>
      <c r="J188" s="47"/>
      <c r="K188" s="47"/>
      <c r="L188" s="47"/>
      <c r="M188" s="47"/>
      <c r="N188" s="47"/>
      <c r="O188" s="47"/>
      <c r="P188" s="47"/>
      <c r="Q188" s="7"/>
      <c r="R188" s="7"/>
      <c r="S188" s="7"/>
      <c r="T188" s="7"/>
      <c r="U188" s="7"/>
      <c r="V188" s="7"/>
      <c r="W188" s="7"/>
    </row>
    <row r="189" spans="2:23" ht="15">
      <c r="B189" s="3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2:23" ht="15">
      <c r="B190" s="3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2:23" ht="15">
      <c r="B191" s="3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2:23" ht="15">
      <c r="B192" s="31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2:23" ht="15">
      <c r="B193" s="31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2:23" ht="15">
      <c r="B194" s="3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2:23" ht="15">
      <c r="B195" s="31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2:23" ht="15">
      <c r="B196" s="3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2:23" ht="15">
      <c r="B197" s="3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2:23" ht="15">
      <c r="B198" s="31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2:23" ht="15">
      <c r="B199" s="31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2:23" ht="15">
      <c r="B200" s="3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2:23" ht="15">
      <c r="B201" s="3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2:23" ht="15">
      <c r="B202" s="3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2:23" ht="15">
      <c r="B203" s="3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2:23" ht="15">
      <c r="B204" s="3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2:23" ht="15">
      <c r="B205" s="3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2:23" ht="15">
      <c r="B206" s="3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2:23" ht="15">
      <c r="B207" s="3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2:23" ht="15">
      <c r="B208" s="3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2:23" ht="15">
      <c r="B209" s="3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2:23" ht="15">
      <c r="B210" s="3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2:23" ht="15">
      <c r="B211" s="3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2:23" ht="15">
      <c r="B212" s="3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2:23" ht="15">
      <c r="B213" s="3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2:23" ht="15">
      <c r="B214" s="3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2:23" ht="15">
      <c r="B215" s="3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2:23" ht="15">
      <c r="B216" s="3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2:23" ht="15">
      <c r="B217" s="3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2:23" ht="15">
      <c r="B218" s="3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2:23" ht="15">
      <c r="B219" s="3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2:23" ht="15">
      <c r="B220" s="3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2:23" ht="15">
      <c r="B221" s="31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2:23" ht="15">
      <c r="B222" s="31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ht="15">
      <c r="B223" s="31"/>
    </row>
    <row r="224" ht="15">
      <c r="B224" s="31"/>
    </row>
    <row r="225" ht="15">
      <c r="B225" s="31"/>
    </row>
    <row r="226" ht="15">
      <c r="B226" s="31"/>
    </row>
    <row r="227" ht="15">
      <c r="B227" s="31"/>
    </row>
  </sheetData>
  <sheetProtection/>
  <mergeCells count="25"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B169:S169"/>
    <mergeCell ref="B170:S170"/>
    <mergeCell ref="B171:S171"/>
    <mergeCell ref="B172:S172"/>
    <mergeCell ref="B173:S173"/>
    <mergeCell ref="B168:S168"/>
    <mergeCell ref="B182:D182"/>
    <mergeCell ref="H9:L9"/>
    <mergeCell ref="M9:O9"/>
    <mergeCell ref="P9:Q9"/>
    <mergeCell ref="U9:W9"/>
    <mergeCell ref="A4:W4"/>
    <mergeCell ref="A5:W5"/>
    <mergeCell ref="B175:D175"/>
    <mergeCell ref="B180:D180"/>
    <mergeCell ref="B177:D177"/>
  </mergeCells>
  <printOptions/>
  <pageMargins left="0.2755905511811024" right="0.15748031496062992" top="0.6692913385826772" bottom="0.35433070866141736" header="0.31496062992125984" footer="0.15748031496062992"/>
  <pageSetup fitToHeight="412" orientation="landscape" paperSize="9" scale="45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2020-04-16T06:00:26Z</cp:lastPrinted>
  <dcterms:created xsi:type="dcterms:W3CDTF">2015-02-06T12:34:28Z</dcterms:created>
  <dcterms:modified xsi:type="dcterms:W3CDTF">2020-04-16T06:02:02Z</dcterms:modified>
  <cp:category/>
  <cp:version/>
  <cp:contentType/>
  <cp:contentStatus/>
</cp:coreProperties>
</file>