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tabRatio="942" activeTab="0"/>
  </bookViews>
  <sheets>
    <sheet name="Ценово предложение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24">#REF!</definedName>
    <definedName name="Excel_BuiltIn_Print_Area_7">#REF!</definedName>
    <definedName name="Excel_BuiltIn_Print_Area_7_1">#REF!</definedName>
    <definedName name="Excel_BuiltIn_Print_Titles_17_1">'[1]Облиц_окопи _2_'!#REF!</definedName>
    <definedName name="Excel_BuiltIn_Print_Titles_25">#REF!</definedName>
    <definedName name="Excel_BuiltIn_Print_Titles_29">'[2]13_IT_UL_ '!#REF!</definedName>
    <definedName name="Excel_BuiltIn_Print_Titles_30">'[2]14_TROTOAR '!#REF!</definedName>
    <definedName name="Excel_BuiltIn_Print_Titles_31">'[2]15_ДШ'!#REF!</definedName>
    <definedName name="_xlnm.Print_Area" localSheetId="0">'Ценово предложение'!$A$1:$F$80</definedName>
    <definedName name="ппппп">'[4]Облиц_окопи _2_'!#REF!</definedName>
    <definedName name="същ._нов">'[3]5.4 знаци'!$P$10:$P$11</definedName>
  </definedNames>
  <calcPr fullCalcOnLoad="1"/>
</workbook>
</file>

<file path=xl/sharedStrings.xml><?xml version="1.0" encoding="utf-8"?>
<sst xmlns="http://schemas.openxmlformats.org/spreadsheetml/2006/main" count="86" uniqueCount="42">
  <si>
    <t>бр.</t>
  </si>
  <si>
    <t xml:space="preserve">Описание на работите </t>
  </si>
  <si>
    <t xml:space="preserve">мярка </t>
  </si>
  <si>
    <t xml:space="preserve">количество </t>
  </si>
  <si>
    <t>ед. цена</t>
  </si>
  <si>
    <t>стойност</t>
  </si>
  <si>
    <r>
      <t>м</t>
    </r>
    <r>
      <rPr>
        <vertAlign val="superscript"/>
        <sz val="11"/>
        <rFont val="Times New Roman"/>
        <family val="1"/>
      </rPr>
      <t>3</t>
    </r>
  </si>
  <si>
    <t>Сметка 4 ПОЛАГАНЕ НА ЗАЩИТНИ ТРЪБИ ЗА ШИРОКОЛЕНТОВ ИНТЕРНЕТ</t>
  </si>
  <si>
    <t>Трасиране на кабелна линия</t>
  </si>
  <si>
    <r>
      <t>м</t>
    </r>
    <r>
      <rPr>
        <vertAlign val="superscript"/>
        <sz val="11"/>
        <rFont val="Times New Roman"/>
        <family val="1"/>
      </rPr>
      <t>'</t>
    </r>
  </si>
  <si>
    <t>Изкоп неподходящи почви вкл. 10% ръчен, включително натоварване, транспортиране на определено разстояние, разтоварване на депо и оформянето му</t>
  </si>
  <si>
    <t xml:space="preserve">Доставка и полагане на пясък за подложка </t>
  </si>
  <si>
    <t>Доставка и полагане на тръби HDPE Ф40-2бр.</t>
  </si>
  <si>
    <t>Доставка и направа на обратен насип от подходящ материал, включително уплътняване на пластове</t>
  </si>
  <si>
    <t>Доставка и полагане на стоманени тръби  Ф108-2бр.</t>
  </si>
  <si>
    <t>Разваляне на асфалтова настилка</t>
  </si>
  <si>
    <t>Разваляне на трошенокаменна  настилка</t>
  </si>
  <si>
    <t>Доставка и полагане на трошен камък и направа на обратна засипка над сигнална лента при асфалтов път</t>
  </si>
  <si>
    <t>Сигнална лента</t>
  </si>
  <si>
    <t>Изпълнение на Ревизионни шахти</t>
  </si>
  <si>
    <t>Изкоп за кабелна шахта вкл. 10% ръчен, включително натоварване, транспортиране на определено разстояние, разтоварване на депо и оформянето му</t>
  </si>
  <si>
    <t>Реперни стълбчета</t>
  </si>
  <si>
    <t>Общо без ДДС:</t>
  </si>
  <si>
    <t>ДДС:</t>
  </si>
  <si>
    <t>КОЛИЧЕСТВЕНО - СТОЙНОСТНА СМЕТКА</t>
  </si>
  <si>
    <t>Приложение №3</t>
  </si>
  <si>
    <t>ЦЕНОВО ПРЕДЛОЖЕНИЕ</t>
  </si>
  <si>
    <t>УВАЖАЕМИ ДАМИ И ГОСПОДА,</t>
  </si>
  <si>
    <t>Дата:</t>
  </si>
  <si>
    <t>С уважение:</t>
  </si>
  <si>
    <t xml:space="preserve">       /Подпис и печат/</t>
  </si>
  <si>
    <r>
      <t xml:space="preserve">С настоящото Ви представяме нашата ценова оферта за участие в пазарните консултации за проект: </t>
    </r>
    <r>
      <rPr>
        <b/>
        <sz val="12"/>
        <rFont val="Times New Roman"/>
        <family val="1"/>
      </rPr>
      <t>"Рехабилитация и реконструкция на общински път GAB3120 от Републикански път ІІІ - 609 до общински път  GAB3121“ и  „Рехабилитация и реконструкция на общински път GAB2117 от Републикански път ІІІ – 609 до Граница общ. (Дряново - Трявна )"</t>
    </r>
  </si>
  <si>
    <t xml:space="preserve">       /Три имена/</t>
  </si>
  <si>
    <t>Подобект „Рехабилитация и реконструкция на общински път GAB2117 от Републикански път ІІІ – 609 до Граница общ. (Дряново - Трявна )"</t>
  </si>
  <si>
    <t>Подобект „Рехабилитация и реконструкция на общински път GAB3120 от Републикански път ІІІ - 609 до общински път  GAB3121“</t>
  </si>
  <si>
    <t>Позиция</t>
  </si>
  <si>
    <t>ЕИК/БУЛСТАТ……...</t>
  </si>
  <si>
    <t>От …………………………………………………………………,</t>
  </si>
  <si>
    <t>/наименование на участника/</t>
  </si>
  <si>
    <t xml:space="preserve">Общо за двата Подобекта без ДДС: </t>
  </si>
  <si>
    <t xml:space="preserve">Общо за двата Подобекта с ДДС: </t>
  </si>
  <si>
    <r>
      <t xml:space="preserve">Нашата оферта е изготвена въз основа на посочените в поканата изисквания  и съгласно техническата спецификация на Възложителя:
</t>
    </r>
    <r>
      <rPr>
        <b/>
        <sz val="12"/>
        <rFont val="Times New Roman"/>
        <family val="1"/>
      </rPr>
      <t xml:space="preserve">
           Общата цена, която предлагаме  за цялостно изпълнение е ………………лв /словом/ без ДДС или …………..лв /словом/ с ДДС и представлява сума от:</t>
    </r>
    <r>
      <rPr>
        <sz val="12"/>
        <rFont val="Times New Roman"/>
        <family val="1"/>
      </rPr>
      <t xml:space="preserve">
       </t>
    </r>
    <r>
      <rPr>
        <b/>
        <i/>
        <sz val="12"/>
        <rFont val="Times New Roman"/>
        <family val="1"/>
      </rPr>
      <t xml:space="preserve">    1.Подобект „Рехабилитация и реконструкция на общински път GAB2117 от Републикански път ІІІ – 609 до Граница общ. (Дряново - Трявна )":</t>
    </r>
    <r>
      <rPr>
        <sz val="12"/>
        <rFont val="Times New Roman"/>
        <family val="1"/>
      </rPr>
      <t xml:space="preserve">
Обща цена за изпълнение на предвидените дейности съгласно КСС:.............лв /словом/ без ДДС
</t>
    </r>
    <r>
      <rPr>
        <b/>
        <i/>
        <sz val="12"/>
        <rFont val="Times New Roman"/>
        <family val="1"/>
      </rPr>
      <t xml:space="preserve">
           2.Подобект „Рехабилитация и реконструкция на общински път GAB3120 от Републикански път ІІІ - 609 до общински път  GAB3121“:</t>
    </r>
    <r>
      <rPr>
        <sz val="12"/>
        <rFont val="Times New Roman"/>
        <family val="1"/>
      </rPr>
      <t xml:space="preserve">
Обща цена за изпълнение на предвидените дейности съгласно КСС:.............лв /словом/ без ДДС
 Посочената цена включва всички разходи за изпълнение. Предложените цени са определени при пълно съответствие с условията на техническата спецификация.
</t>
    </r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</si>
</sst>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_(&quot;$&quot;* #,##0.00_);_(&quot;$&quot;* \(#,##0.00\);_(&quot;$&quot;* &quot;-&quot;??_);_(@_)"/>
    <numFmt numFmtId="169" formatCode="#\+##0.00"/>
    <numFmt numFmtId="170" formatCode="#,##0\м\3"/>
    <numFmt numFmtId="171" formatCode="#,##0\м\2"/>
    <numFmt numFmtId="172" formatCode="_(* #,##0.00_);_(* \(#,##0.00\);_(* &quot;-&quot;??_);_(@_)"/>
    <numFmt numFmtId="173" formatCode="_(* #,##0.00_);_(* \(#,##0.00\);_(* \-??_);_(@_)"/>
    <numFmt numFmtId="174" formatCode="_(\$* #,##0.00_);_(\$* \(#,##0.00\);_(\$* \-??_);_(@_)"/>
    <numFmt numFmtId="175" formatCode="_-* #\ ##0.00_-;\-* #\ ##0.00_-;_-* \-??_-;_-@_-"/>
    <numFmt numFmtId="176" formatCode="#,##0.0\t"/>
    <numFmt numFmtId="177" formatCode="#,##0\м"/>
    <numFmt numFmtId="178" formatCode="#,##0.0\м\2"/>
    <numFmt numFmtId="179" formatCode="0.000"/>
    <numFmt numFmtId="180" formatCode="#,##0.0\м\3"/>
    <numFmt numFmtId="181" formatCode="0\+##0.00"/>
    <numFmt numFmtId="182" formatCode="0.0"/>
    <numFmt numFmtId="183" formatCode="0_);\(0\)"/>
    <numFmt numFmtId="184" formatCode="0.00\м\2"/>
    <numFmt numFmtId="185" formatCode="0\+000"/>
    <numFmt numFmtId="186" formatCode="#\ ##0.00\ \t"/>
    <numFmt numFmtId="187" formatCode="_-* #,##0.00_-;\-* #,##0.00_-;_-* &quot;-&quot;??_-;_-@_-"/>
    <numFmt numFmtId="188" formatCode="0.00\м\3"/>
    <numFmt numFmtId="189" formatCode="#\ ##0.0\м\2"/>
    <numFmt numFmtId="190" formatCode="0.00\t"/>
    <numFmt numFmtId="191" formatCode="0\м\3"/>
    <numFmt numFmtId="192" formatCode="0\Б\Р"/>
    <numFmt numFmtId="193" formatCode="#,##0.0"/>
    <numFmt numFmtId="194" formatCode="##\+##0.00"/>
    <numFmt numFmtId="195" formatCode="#,##0\б\р."/>
    <numFmt numFmtId="196" formatCode="#,##0\м\'"/>
    <numFmt numFmtId="197" formatCode="#,##0\к\г"/>
    <numFmt numFmtId="198" formatCode="0.00\м"/>
    <numFmt numFmtId="199" formatCode="0\м\2"/>
    <numFmt numFmtId="200" formatCode="0\+0#0.00"/>
    <numFmt numFmtId="201" formatCode="0\+000.00"/>
    <numFmt numFmtId="202" formatCode="#,##0.00\м\3"/>
    <numFmt numFmtId="203" formatCode="#,##0.0\т"/>
    <numFmt numFmtId="204" formatCode="0.0\м\3"/>
    <numFmt numFmtId="205" formatCode="0.00\ \t"/>
    <numFmt numFmtId="206" formatCode="0.00\ \м\3"/>
    <numFmt numFmtId="207" formatCode="#,##0\б\р"/>
    <numFmt numFmtId="208" formatCode="_-* #,##0_-;\-* #,##0_-;_-* &quot;-&quot;??_-;_-@_-"/>
    <numFmt numFmtId="209" formatCode="#,##0.00_ ;\-#,##0.00\ 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imok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medium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3" fontId="2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3" fillId="0" borderId="0">
      <alignment/>
      <protection/>
    </xf>
    <xf numFmtId="0" fontId="4" fillId="0" borderId="0">
      <alignment/>
      <protection/>
    </xf>
    <xf numFmtId="9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7" fillId="0" borderId="0" xfId="68" applyFont="1" applyFill="1">
      <alignment/>
      <protection/>
    </xf>
    <xf numFmtId="0" fontId="11" fillId="0" borderId="0" xfId="70" applyFont="1" applyFill="1">
      <alignment/>
      <protection/>
    </xf>
    <xf numFmtId="0" fontId="11" fillId="0" borderId="0" xfId="70" applyFont="1" applyFill="1" applyAlignment="1">
      <alignment vertical="top"/>
      <protection/>
    </xf>
    <xf numFmtId="0" fontId="11" fillId="0" borderId="0" xfId="70" applyFont="1" applyFill="1" applyAlignment="1">
      <alignment horizontal="left" vertical="top"/>
      <protection/>
    </xf>
    <xf numFmtId="0" fontId="11" fillId="0" borderId="0" xfId="70" applyFont="1" applyFill="1" applyAlignment="1">
      <alignment horizontal="center" vertical="top"/>
      <protection/>
    </xf>
    <xf numFmtId="3" fontId="11" fillId="0" borderId="0" xfId="70" applyNumberFormat="1" applyFont="1" applyFill="1" applyAlignment="1">
      <alignment horizontal="center" vertical="top"/>
      <protection/>
    </xf>
    <xf numFmtId="208" fontId="11" fillId="0" borderId="0" xfId="41" applyNumberFormat="1" applyFont="1" applyFill="1" applyAlignment="1">
      <alignment horizontal="center" vertical="top"/>
    </xf>
    <xf numFmtId="0" fontId="11" fillId="0" borderId="0" xfId="70" applyFont="1" applyFill="1" applyAlignment="1">
      <alignment vertical="center"/>
      <protection/>
    </xf>
    <xf numFmtId="3" fontId="9" fillId="0" borderId="10" xfId="76" applyNumberFormat="1" applyFont="1" applyFill="1" applyBorder="1" applyAlignment="1">
      <alignment horizontal="center" vertical="center"/>
      <protection/>
    </xf>
    <xf numFmtId="4" fontId="9" fillId="0" borderId="10" xfId="76" applyNumberFormat="1" applyFont="1" applyFill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center" vertical="center"/>
    </xf>
    <xf numFmtId="0" fontId="9" fillId="0" borderId="10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/>
      <protection/>
    </xf>
    <xf numFmtId="0" fontId="8" fillId="0" borderId="0" xfId="70" applyFont="1" applyFill="1" applyAlignment="1">
      <alignment horizontal="left" vertical="top"/>
      <protection/>
    </xf>
    <xf numFmtId="0" fontId="7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center" vertical="top"/>
      <protection/>
    </xf>
    <xf numFmtId="3" fontId="7" fillId="0" borderId="0" xfId="70" applyNumberFormat="1" applyFont="1" applyFill="1" applyAlignment="1">
      <alignment horizontal="center" vertical="top"/>
      <protection/>
    </xf>
    <xf numFmtId="0" fontId="7" fillId="33" borderId="10" xfId="76" applyFont="1" applyFill="1" applyBorder="1" applyAlignment="1">
      <alignment horizontal="center" vertical="center" wrapText="1"/>
      <protection/>
    </xf>
    <xf numFmtId="0" fontId="7" fillId="33" borderId="10" xfId="76" applyFont="1" applyFill="1" applyBorder="1" applyAlignment="1">
      <alignment horizontal="center" vertical="center"/>
      <protection/>
    </xf>
    <xf numFmtId="3" fontId="7" fillId="33" borderId="10" xfId="76" applyNumberFormat="1" applyFont="1" applyFill="1" applyBorder="1" applyAlignment="1">
      <alignment horizontal="center" vertical="center" wrapText="1"/>
      <protection/>
    </xf>
    <xf numFmtId="0" fontId="9" fillId="0" borderId="11" xfId="70" applyFont="1" applyFill="1" applyBorder="1" applyAlignment="1">
      <alignment horizontal="center" vertical="center" wrapText="1"/>
      <protection/>
    </xf>
    <xf numFmtId="0" fontId="10" fillId="0" borderId="12" xfId="76" applyFont="1" applyFill="1" applyBorder="1" applyAlignment="1">
      <alignment horizontal="justify" vertical="center" wrapText="1"/>
      <protection/>
    </xf>
    <xf numFmtId="0" fontId="9" fillId="0" borderId="12" xfId="76" applyFont="1" applyFill="1" applyBorder="1" applyAlignment="1">
      <alignment horizontal="center" vertical="center"/>
      <protection/>
    </xf>
    <xf numFmtId="3" fontId="9" fillId="0" borderId="12" xfId="76" applyNumberFormat="1" applyFont="1" applyFill="1" applyBorder="1" applyAlignment="1">
      <alignment horizontal="center" vertical="center"/>
      <protection/>
    </xf>
    <xf numFmtId="4" fontId="9" fillId="0" borderId="12" xfId="76" applyNumberFormat="1" applyFont="1" applyFill="1" applyBorder="1" applyAlignment="1">
      <alignment horizontal="center" vertical="center"/>
      <protection/>
    </xf>
    <xf numFmtId="4" fontId="9" fillId="0" borderId="13" xfId="41" applyNumberFormat="1" applyFont="1" applyFill="1" applyBorder="1" applyAlignment="1">
      <alignment horizontal="center" vertical="center"/>
    </xf>
    <xf numFmtId="0" fontId="9" fillId="0" borderId="10" xfId="76" applyFont="1" applyFill="1" applyBorder="1" applyAlignment="1">
      <alignment horizontal="justify" vertical="center" wrapText="1"/>
      <protection/>
    </xf>
    <xf numFmtId="2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8" fillId="0" borderId="0" xfId="69" applyFont="1" applyFill="1" applyBorder="1">
      <alignment/>
      <protection/>
    </xf>
    <xf numFmtId="2" fontId="17" fillId="0" borderId="0" xfId="0" applyNumberFormat="1" applyFont="1" applyFill="1" applyAlignment="1">
      <alignment horizontal="right"/>
    </xf>
    <xf numFmtId="0" fontId="18" fillId="0" borderId="0" xfId="75" applyFont="1" applyAlignment="1">
      <alignment horizontal="right"/>
      <protection/>
    </xf>
    <xf numFmtId="0" fontId="18" fillId="0" borderId="0" xfId="75" applyFont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7" fillId="0" borderId="0" xfId="70" applyFont="1" applyFill="1" applyAlignment="1">
      <alignment horizontal="left" vertical="top"/>
      <protection/>
    </xf>
    <xf numFmtId="0" fontId="7" fillId="0" borderId="0" xfId="74" applyFont="1" applyFill="1" applyAlignment="1">
      <alignment horizontal="left" vertical="center" wrapText="1"/>
      <protection/>
    </xf>
    <xf numFmtId="0" fontId="7" fillId="0" borderId="0" xfId="70" applyFont="1" applyFill="1" applyAlignment="1">
      <alignment horizontal="center" vertical="top"/>
      <protection/>
    </xf>
    <xf numFmtId="0" fontId="11" fillId="0" borderId="0" xfId="70" applyFont="1" applyFill="1" applyAlignment="1">
      <alignment horizontal="center" vertical="top"/>
      <protection/>
    </xf>
    <xf numFmtId="0" fontId="16" fillId="0" borderId="0" xfId="0" applyFont="1" applyFill="1" applyAlignment="1">
      <alignment horizontal="center" vertical="center"/>
    </xf>
    <xf numFmtId="0" fontId="13" fillId="0" borderId="0" xfId="70" applyFont="1" applyFill="1" applyAlignment="1">
      <alignment horizontal="center" vertical="top"/>
      <protection/>
    </xf>
    <xf numFmtId="0" fontId="8" fillId="0" borderId="0" xfId="70" applyFont="1" applyFill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2 3" xfId="35"/>
    <cellStyle name="Comma 3" xfId="36"/>
    <cellStyle name="Comma 3 2" xfId="37"/>
    <cellStyle name="Comma 4" xfId="38"/>
    <cellStyle name="Comma 5" xfId="39"/>
    <cellStyle name="Comma 5 2" xfId="40"/>
    <cellStyle name="Comma 6" xfId="41"/>
    <cellStyle name="Comma 7" xfId="42"/>
    <cellStyle name="Currency 2" xfId="43"/>
    <cellStyle name="Currency 2 2" xfId="44"/>
    <cellStyle name="Currency 2 2 2" xfId="45"/>
    <cellStyle name="Currency 2 3" xfId="46"/>
    <cellStyle name="Currency 3" xfId="47"/>
    <cellStyle name="Currency 3 2" xfId="48"/>
    <cellStyle name="Currency 4" xfId="49"/>
    <cellStyle name="Excel Built-in Comma 4" xfId="50"/>
    <cellStyle name="Excel Built-in Normal 3" xfId="51"/>
    <cellStyle name="Excel Built-in Percent 2" xfId="52"/>
    <cellStyle name="Normal 10" xfId="53"/>
    <cellStyle name="Normal 10 2" xfId="54"/>
    <cellStyle name="Normal 11" xfId="55"/>
    <cellStyle name="Normal 2" xfId="56"/>
    <cellStyle name="Normal 2 10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rmal 4 2" xfId="64"/>
    <cellStyle name="Normal 4 3" xfId="65"/>
    <cellStyle name="Normal 4 4" xfId="66"/>
    <cellStyle name="Normal 5" xfId="67"/>
    <cellStyle name="Normal 6" xfId="68"/>
    <cellStyle name="Normal 6 2" xfId="69"/>
    <cellStyle name="Normal 7" xfId="70"/>
    <cellStyle name="Normal 8" xfId="71"/>
    <cellStyle name="Normal 9" xfId="72"/>
    <cellStyle name="Normal 9 2" xfId="73"/>
    <cellStyle name="Normal_KS_I-8 2" xfId="74"/>
    <cellStyle name="Normal_КС_4" xfId="75"/>
    <cellStyle name="Normal_сметка  3.1 2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Currency" xfId="84"/>
    <cellStyle name="Currency [0]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Comma" xfId="93"/>
    <cellStyle name="Comma [0]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Нормален 2" xfId="100"/>
    <cellStyle name="Обяснителен текст" xfId="101"/>
    <cellStyle name="Предупредителен текст" xfId="102"/>
    <cellStyle name="Percent" xfId="103"/>
    <cellStyle name="Свързана клетка" xfId="104"/>
    <cellStyle name="Сума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I\Poshta\c\A_obekti\II-14\KS_II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I\Poshta\POST\MILA\KS_II-81_petrohan_MI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8\Shared1\Documents%20and%20Settings\Administrator\Application%20Data\Skype\My%20Skype%20Received%20Files\ot_bojo\KS_II-82_(44+591%20-%2066+903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8\Shared1\c\A_obekti\II-14\KS_II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_C ЗР "/>
      <sheetName val="КС_D ПР "/>
      <sheetName val="КС_E ОТВ_"/>
      <sheetName val="КС_H МАРК"/>
      <sheetName val="IZKOP_HUMUS"/>
      <sheetName val="BANKETI"/>
      <sheetName val="ASF_TRASE"/>
      <sheetName val="6_REK_FR_"/>
      <sheetName val="PREDVREM"/>
      <sheetName val="tabliza"/>
      <sheetName val="frez"/>
      <sheetName val="Rekonst_u6irenie"/>
      <sheetName val="4a_ASF_PLOSTADK_rek"/>
      <sheetName val="4b_ylici"/>
      <sheetName val="ASF_USHIRENIA"/>
      <sheetName val="REK_B_RAZ_"/>
      <sheetName val="8_OKOPI "/>
      <sheetName val="Облиц_окопи _2_"/>
      <sheetName val="9_VODOSTOK"/>
      <sheetName val="OBSHTO"/>
      <sheetName val="10а_ZNACI"/>
      <sheetName val="ZNACI  _2_"/>
      <sheetName val="xor_MAR_1"/>
      <sheetName val="ZNACI  _1_"/>
      <sheetName val="Kr_xor_mar_2"/>
      <sheetName val="11_BORDURI _2_"/>
      <sheetName val="12_ЕПО "/>
      <sheetName val="FREZ_VID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С_C ЗР "/>
      <sheetName val="КС_D ПР "/>
      <sheetName val="КС_E ОТВ_"/>
      <sheetName val="КС_H МАРК"/>
      <sheetName val="IZKOP_HUMUS"/>
      <sheetName val="BANKETI"/>
      <sheetName val="ASF_TRASE"/>
      <sheetName val="3a_REKONST"/>
      <sheetName val="3a_REKONST _2_"/>
      <sheetName val="REKONST_3"/>
      <sheetName val="3b_Развал_"/>
      <sheetName val="4a_ASF_PLOSTADK_rek"/>
      <sheetName val="4b_ylici"/>
      <sheetName val="ASF_USHIRENIA"/>
      <sheetName val="REK_B_RAZ_"/>
      <sheetName val="6_REK_FR_"/>
      <sheetName val="PREDVREM"/>
      <sheetName val="8_OKOPI "/>
      <sheetName val="Облиц_окопи"/>
      <sheetName val="9_VODOSTOK"/>
      <sheetName val="11_BORDURI"/>
      <sheetName val="12_ЕПО"/>
      <sheetName val="13_IT_UL_ "/>
      <sheetName val="14_TROTOAR "/>
      <sheetName val="15_ДШ"/>
      <sheetName val="Дренажи"/>
      <sheetName val="17_vodostok"/>
      <sheetName val="135_012"/>
      <sheetName val="139_140"/>
      <sheetName val="140_155"/>
      <sheetName val="в_ивици"/>
      <sheetName val="frez"/>
      <sheetName val="asf"/>
      <sheetName val="10_CHOR_MAR "/>
      <sheetName val="10а_ZNACI"/>
      <sheetName val="CHOR_MAR"/>
      <sheetName val="ZNACI "/>
      <sheetName val="CHOR_MAR _2_"/>
      <sheetName val="ZNACI 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С_H МАРК"/>
      <sheetName val="5.1_ПОД"/>
      <sheetName val="5.2 хор.маркировка"/>
      <sheetName val="5.3_марк. кръст.забр. площи"/>
      <sheetName val="5.4 знаци"/>
      <sheetName val="5.5"/>
    </sheetNames>
    <sheetDataSet>
      <sheetData sheetId="4">
        <row r="10">
          <cell r="P10" t="str">
            <v>нов</v>
          </cell>
        </row>
        <row r="11">
          <cell r="P11" t="str">
            <v>същ.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С_C ЗР "/>
      <sheetName val="КС_D ПР "/>
      <sheetName val="КС_E ОТВ_"/>
      <sheetName val="КС_H МАРК"/>
      <sheetName val="IZKOP_HUMUS"/>
      <sheetName val="BANKETI"/>
      <sheetName val="ASF_TRASE"/>
      <sheetName val="6_REK_FR_"/>
      <sheetName val="PREDVREM"/>
      <sheetName val="tabliza"/>
      <sheetName val="frez"/>
      <sheetName val="Rekonst_u6irenie"/>
      <sheetName val="4a_ASF_PLOSTADK_rek"/>
      <sheetName val="4b_ylici"/>
      <sheetName val="ASF_USHIRENIA"/>
      <sheetName val="REK_B_RAZ_"/>
      <sheetName val="8_OKOPI "/>
      <sheetName val="Облиц_окопи _2_"/>
      <sheetName val="9_VODOSTOK"/>
      <sheetName val="OBSHTO"/>
      <sheetName val="10а_ZNACI"/>
      <sheetName val="ZNACI  _2_"/>
      <sheetName val="xor_MAR_1"/>
      <sheetName val="ZNACI  _1_"/>
      <sheetName val="Kr_xor_mar_2"/>
      <sheetName val="11_BORDURI _2_"/>
      <sheetName val="12_ЕПО "/>
      <sheetName val="FREZ_VID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77"/>
  <sheetViews>
    <sheetView tabSelected="1" view="pageBreakPreview" zoomScale="85" zoomScaleNormal="85" zoomScaleSheetLayoutView="85" zoomScalePageLayoutView="0" workbookViewId="0" topLeftCell="A1">
      <selection activeCell="A20" sqref="A20:F20"/>
    </sheetView>
  </sheetViews>
  <sheetFormatPr defaultColWidth="9.140625" defaultRowHeight="15"/>
  <cols>
    <col min="1" max="1" width="11.421875" style="3" customWidth="1"/>
    <col min="2" max="2" width="49.00390625" style="4" customWidth="1"/>
    <col min="3" max="3" width="8.421875" style="5" customWidth="1"/>
    <col min="4" max="4" width="14.00390625" style="6" customWidth="1"/>
    <col min="5" max="5" width="10.57421875" style="5" customWidth="1"/>
    <col min="6" max="6" width="15.421875" style="7" customWidth="1"/>
    <col min="7" max="16384" width="9.140625" style="2" customWidth="1"/>
  </cols>
  <sheetData>
    <row r="1" ht="13.5">
      <c r="F1" s="28" t="s">
        <v>25</v>
      </c>
    </row>
    <row r="2" ht="13.5">
      <c r="F2" s="28"/>
    </row>
    <row r="3" ht="13.5">
      <c r="F3" s="28"/>
    </row>
    <row r="4" ht="13.5">
      <c r="F4" s="28"/>
    </row>
    <row r="5" ht="13.5">
      <c r="F5" s="28"/>
    </row>
    <row r="6" ht="13.5">
      <c r="F6" s="28"/>
    </row>
    <row r="7" spans="1:6" ht="25.5">
      <c r="A7" s="42" t="s">
        <v>26</v>
      </c>
      <c r="B7" s="42"/>
      <c r="C7" s="42"/>
      <c r="D7" s="42"/>
      <c r="E7" s="42"/>
      <c r="F7" s="42"/>
    </row>
    <row r="8" ht="13.5">
      <c r="F8" s="28"/>
    </row>
    <row r="9" ht="13.5">
      <c r="F9" s="28"/>
    </row>
    <row r="10" ht="13.5">
      <c r="F10" s="28"/>
    </row>
    <row r="11" spans="1:6" ht="15.75">
      <c r="A11" s="39" t="s">
        <v>37</v>
      </c>
      <c r="B11" s="39"/>
      <c r="C11" s="39"/>
      <c r="D11" s="39"/>
      <c r="E11" s="39"/>
      <c r="F11" s="39"/>
    </row>
    <row r="12" spans="1:6" ht="15" customHeight="1">
      <c r="A12" s="40" t="s">
        <v>38</v>
      </c>
      <c r="B12" s="40"/>
      <c r="C12" s="40"/>
      <c r="D12" s="40"/>
      <c r="E12" s="40"/>
      <c r="F12" s="40"/>
    </row>
    <row r="13" spans="1:6" ht="15.75">
      <c r="A13" s="39" t="s">
        <v>36</v>
      </c>
      <c r="B13" s="39"/>
      <c r="C13" s="39"/>
      <c r="D13" s="39"/>
      <c r="E13" s="39"/>
      <c r="F13" s="39"/>
    </row>
    <row r="14" ht="13.5">
      <c r="F14" s="28"/>
    </row>
    <row r="15" ht="13.5">
      <c r="F15" s="28"/>
    </row>
    <row r="16" ht="13.5">
      <c r="F16" s="28"/>
    </row>
    <row r="17" ht="13.5">
      <c r="F17" s="28"/>
    </row>
    <row r="18" spans="2:6" ht="15.75">
      <c r="B18" s="37" t="s">
        <v>27</v>
      </c>
      <c r="F18" s="28"/>
    </row>
    <row r="19" ht="13.5">
      <c r="F19" s="28"/>
    </row>
    <row r="20" spans="1:6" ht="73.5" customHeight="1">
      <c r="A20" s="43" t="s">
        <v>31</v>
      </c>
      <c r="B20" s="43"/>
      <c r="C20" s="43"/>
      <c r="D20" s="43"/>
      <c r="E20" s="43"/>
      <c r="F20" s="43"/>
    </row>
    <row r="21" ht="13.5">
      <c r="F21" s="28"/>
    </row>
    <row r="22" spans="1:6" ht="282" customHeight="1">
      <c r="A22" s="43" t="s">
        <v>41</v>
      </c>
      <c r="B22" s="43"/>
      <c r="C22" s="43"/>
      <c r="D22" s="43"/>
      <c r="E22" s="43"/>
      <c r="F22" s="43"/>
    </row>
    <row r="23" ht="13.5">
      <c r="F23" s="28"/>
    </row>
    <row r="24" ht="13.5">
      <c r="F24" s="28"/>
    </row>
    <row r="26" spans="1:6" s="1" customFormat="1" ht="19.5" customHeight="1">
      <c r="A26" s="41" t="s">
        <v>24</v>
      </c>
      <c r="B26" s="41"/>
      <c r="C26" s="41"/>
      <c r="D26" s="41"/>
      <c r="E26" s="41"/>
      <c r="F26" s="41"/>
    </row>
    <row r="27" spans="1:6" s="1" customFormat="1" ht="19.5" customHeight="1">
      <c r="A27" s="29"/>
      <c r="B27" s="29"/>
      <c r="C27" s="29"/>
      <c r="D27" s="29"/>
      <c r="E27" s="29"/>
      <c r="F27" s="29"/>
    </row>
    <row r="28" spans="1:6" s="30" customFormat="1" ht="39" customHeight="1">
      <c r="A28" s="38" t="s">
        <v>33</v>
      </c>
      <c r="B28" s="38"/>
      <c r="C28" s="38"/>
      <c r="D28" s="38"/>
      <c r="E28" s="38"/>
      <c r="F28" s="38"/>
    </row>
    <row r="29" spans="1:6" ht="24.75" customHeight="1">
      <c r="A29" s="18" t="s">
        <v>35</v>
      </c>
      <c r="B29" s="19" t="s">
        <v>1</v>
      </c>
      <c r="C29" s="18" t="s">
        <v>2</v>
      </c>
      <c r="D29" s="20" t="s">
        <v>3</v>
      </c>
      <c r="E29" s="18" t="s">
        <v>4</v>
      </c>
      <c r="F29" s="18" t="s">
        <v>5</v>
      </c>
    </row>
    <row r="30" spans="1:6" ht="28.5">
      <c r="A30" s="21"/>
      <c r="B30" s="22" t="s">
        <v>7</v>
      </c>
      <c r="C30" s="23"/>
      <c r="D30" s="24"/>
      <c r="E30" s="25"/>
      <c r="F30" s="26"/>
    </row>
    <row r="31" spans="1:7" ht="18">
      <c r="A31" s="12">
        <v>1</v>
      </c>
      <c r="B31" s="27" t="s">
        <v>8</v>
      </c>
      <c r="C31" s="13" t="s">
        <v>9</v>
      </c>
      <c r="D31" s="9">
        <v>6785.18</v>
      </c>
      <c r="E31" s="10">
        <v>0</v>
      </c>
      <c r="F31" s="11">
        <f>ROUND(E31*D31,2)</f>
        <v>0</v>
      </c>
      <c r="G31" s="8"/>
    </row>
    <row r="32" spans="1:7" ht="60">
      <c r="A32" s="12">
        <v>2</v>
      </c>
      <c r="B32" s="27" t="s">
        <v>10</v>
      </c>
      <c r="C32" s="13" t="s">
        <v>6</v>
      </c>
      <c r="D32" s="9">
        <v>3460.4418000000005</v>
      </c>
      <c r="E32" s="10">
        <v>0</v>
      </c>
      <c r="F32" s="11">
        <f aca="true" t="shared" si="0" ref="F32:F43">ROUND(E32*D32,2)</f>
        <v>0</v>
      </c>
      <c r="G32" s="8"/>
    </row>
    <row r="33" spans="1:7" ht="18">
      <c r="A33" s="12">
        <v>3</v>
      </c>
      <c r="B33" s="27" t="s">
        <v>11</v>
      </c>
      <c r="C33" s="13" t="s">
        <v>6</v>
      </c>
      <c r="D33" s="9">
        <v>467.28569638666676</v>
      </c>
      <c r="E33" s="10">
        <v>0</v>
      </c>
      <c r="F33" s="11">
        <f t="shared" si="0"/>
        <v>0</v>
      </c>
      <c r="G33" s="8"/>
    </row>
    <row r="34" spans="1:7" ht="18">
      <c r="A34" s="12">
        <v>4</v>
      </c>
      <c r="B34" s="27" t="s">
        <v>12</v>
      </c>
      <c r="C34" s="13" t="s">
        <v>9</v>
      </c>
      <c r="D34" s="9">
        <v>13170.36</v>
      </c>
      <c r="E34" s="10">
        <v>0</v>
      </c>
      <c r="F34" s="11">
        <f t="shared" si="0"/>
        <v>0</v>
      </c>
      <c r="G34" s="8"/>
    </row>
    <row r="35" spans="1:7" ht="30">
      <c r="A35" s="12">
        <v>5</v>
      </c>
      <c r="B35" s="27" t="s">
        <v>13</v>
      </c>
      <c r="C35" s="13" t="s">
        <v>6</v>
      </c>
      <c r="D35" s="9">
        <v>3364.879620613334</v>
      </c>
      <c r="E35" s="10">
        <v>0</v>
      </c>
      <c r="F35" s="11">
        <f t="shared" si="0"/>
        <v>0</v>
      </c>
      <c r="G35" s="8"/>
    </row>
    <row r="36" spans="1:7" ht="30">
      <c r="A36" s="12">
        <v>6</v>
      </c>
      <c r="B36" s="27" t="s">
        <v>14</v>
      </c>
      <c r="C36" s="13" t="s">
        <v>9</v>
      </c>
      <c r="D36" s="9">
        <v>400</v>
      </c>
      <c r="E36" s="10">
        <v>0</v>
      </c>
      <c r="F36" s="11">
        <f t="shared" si="0"/>
        <v>0</v>
      </c>
      <c r="G36" s="8"/>
    </row>
    <row r="37" spans="1:7" ht="18">
      <c r="A37" s="12">
        <v>7</v>
      </c>
      <c r="B37" s="27" t="s">
        <v>15</v>
      </c>
      <c r="C37" s="13" t="s">
        <v>6</v>
      </c>
      <c r="D37" s="9">
        <v>9.9</v>
      </c>
      <c r="E37" s="10">
        <v>0</v>
      </c>
      <c r="F37" s="11">
        <f t="shared" si="0"/>
        <v>0</v>
      </c>
      <c r="G37" s="8"/>
    </row>
    <row r="38" spans="1:7" ht="18">
      <c r="A38" s="12">
        <v>8</v>
      </c>
      <c r="B38" s="27" t="s">
        <v>16</v>
      </c>
      <c r="C38" s="13" t="s">
        <v>6</v>
      </c>
      <c r="D38" s="9">
        <v>19.8</v>
      </c>
      <c r="E38" s="10">
        <v>0</v>
      </c>
      <c r="F38" s="11">
        <f t="shared" si="0"/>
        <v>0</v>
      </c>
      <c r="G38" s="8"/>
    </row>
    <row r="39" spans="1:7" ht="45">
      <c r="A39" s="12">
        <v>9</v>
      </c>
      <c r="B39" s="27" t="s">
        <v>17</v>
      </c>
      <c r="C39" s="13" t="s">
        <v>6</v>
      </c>
      <c r="D39" s="9">
        <v>26.400000000000002</v>
      </c>
      <c r="E39" s="10">
        <v>0</v>
      </c>
      <c r="F39" s="11">
        <f t="shared" si="0"/>
        <v>0</v>
      </c>
      <c r="G39" s="8"/>
    </row>
    <row r="40" spans="1:7" ht="18">
      <c r="A40" s="12">
        <v>10</v>
      </c>
      <c r="B40" s="27" t="s">
        <v>18</v>
      </c>
      <c r="C40" s="13" t="s">
        <v>9</v>
      </c>
      <c r="D40" s="9">
        <v>6785.18</v>
      </c>
      <c r="E40" s="10">
        <v>0</v>
      </c>
      <c r="F40" s="11">
        <f t="shared" si="0"/>
        <v>0</v>
      </c>
      <c r="G40" s="8"/>
    </row>
    <row r="41" spans="1:7" ht="15">
      <c r="A41" s="12">
        <v>11</v>
      </c>
      <c r="B41" s="27" t="s">
        <v>19</v>
      </c>
      <c r="C41" s="13" t="s">
        <v>0</v>
      </c>
      <c r="D41" s="9">
        <v>146.23453333333333</v>
      </c>
      <c r="E41" s="10">
        <v>0</v>
      </c>
      <c r="F41" s="11">
        <f t="shared" si="0"/>
        <v>0</v>
      </c>
      <c r="G41" s="8"/>
    </row>
    <row r="42" spans="1:7" ht="60">
      <c r="A42" s="12">
        <v>12</v>
      </c>
      <c r="B42" s="27" t="s">
        <v>20</v>
      </c>
      <c r="C42" s="13" t="s">
        <v>6</v>
      </c>
      <c r="D42" s="9">
        <v>398.12351700000005</v>
      </c>
      <c r="E42" s="10">
        <v>0</v>
      </c>
      <c r="F42" s="11">
        <f t="shared" si="0"/>
        <v>0</v>
      </c>
      <c r="G42" s="8"/>
    </row>
    <row r="43" spans="1:7" ht="15">
      <c r="A43" s="12">
        <v>13</v>
      </c>
      <c r="B43" s="27" t="s">
        <v>21</v>
      </c>
      <c r="C43" s="13" t="s">
        <v>0</v>
      </c>
      <c r="D43" s="9">
        <v>146.23453333333333</v>
      </c>
      <c r="E43" s="10">
        <v>0</v>
      </c>
      <c r="F43" s="11">
        <f t="shared" si="0"/>
        <v>0</v>
      </c>
      <c r="G43" s="8"/>
    </row>
    <row r="44" spans="5:6" ht="14.25">
      <c r="E44" s="31" t="s">
        <v>22</v>
      </c>
      <c r="F44" s="34">
        <f>SUM(F31:F43)</f>
        <v>0</v>
      </c>
    </row>
    <row r="46" spans="4:5" ht="12.75">
      <c r="D46" s="32"/>
      <c r="E46" s="33"/>
    </row>
    <row r="47" spans="1:6" ht="39.75" customHeight="1">
      <c r="A47" s="38" t="s">
        <v>34</v>
      </c>
      <c r="B47" s="38"/>
      <c r="C47" s="38"/>
      <c r="D47" s="38"/>
      <c r="E47" s="38"/>
      <c r="F47" s="38"/>
    </row>
    <row r="48" spans="1:6" ht="20.25" customHeight="1">
      <c r="A48" s="18" t="s">
        <v>35</v>
      </c>
      <c r="B48" s="19" t="s">
        <v>1</v>
      </c>
      <c r="C48" s="18" t="s">
        <v>2</v>
      </c>
      <c r="D48" s="20" t="s">
        <v>3</v>
      </c>
      <c r="E48" s="18" t="s">
        <v>4</v>
      </c>
      <c r="F48" s="18" t="s">
        <v>5</v>
      </c>
    </row>
    <row r="49" spans="1:6" ht="28.5">
      <c r="A49" s="21"/>
      <c r="B49" s="22" t="s">
        <v>7</v>
      </c>
      <c r="C49" s="23"/>
      <c r="D49" s="24"/>
      <c r="E49" s="25"/>
      <c r="F49" s="26"/>
    </row>
    <row r="50" spans="1:6" ht="18">
      <c r="A50" s="12">
        <v>1</v>
      </c>
      <c r="B50" s="27" t="s">
        <v>8</v>
      </c>
      <c r="C50" s="13" t="s">
        <v>9</v>
      </c>
      <c r="D50" s="9">
        <v>9796.96</v>
      </c>
      <c r="E50" s="10">
        <v>0</v>
      </c>
      <c r="F50" s="11">
        <f aca="true" t="shared" si="1" ref="F50:F62">ROUND(E50*D50,2)</f>
        <v>0</v>
      </c>
    </row>
    <row r="51" spans="1:6" ht="60">
      <c r="A51" s="12">
        <v>2</v>
      </c>
      <c r="B51" s="27" t="s">
        <v>10</v>
      </c>
      <c r="C51" s="13" t="s">
        <v>6</v>
      </c>
      <c r="D51" s="9">
        <v>4996.4496</v>
      </c>
      <c r="E51" s="10">
        <v>0</v>
      </c>
      <c r="F51" s="11">
        <f t="shared" si="1"/>
        <v>0</v>
      </c>
    </row>
    <row r="52" spans="1:6" ht="18">
      <c r="A52" s="12">
        <v>3</v>
      </c>
      <c r="B52" s="27" t="s">
        <v>11</v>
      </c>
      <c r="C52" s="13" t="s">
        <v>6</v>
      </c>
      <c r="D52" s="9">
        <v>671.6638291733334</v>
      </c>
      <c r="E52" s="10">
        <v>0</v>
      </c>
      <c r="F52" s="11">
        <f t="shared" si="1"/>
        <v>0</v>
      </c>
    </row>
    <row r="53" spans="1:6" ht="18">
      <c r="A53" s="12">
        <v>4</v>
      </c>
      <c r="B53" s="27" t="s">
        <v>12</v>
      </c>
      <c r="C53" s="13" t="s">
        <v>9</v>
      </c>
      <c r="D53" s="9">
        <v>18793.92</v>
      </c>
      <c r="E53" s="10">
        <v>0</v>
      </c>
      <c r="F53" s="11">
        <f t="shared" si="1"/>
        <v>0</v>
      </c>
    </row>
    <row r="54" spans="1:6" ht="30">
      <c r="A54" s="12">
        <v>5</v>
      </c>
      <c r="B54" s="27" t="s">
        <v>13</v>
      </c>
      <c r="C54" s="13" t="s">
        <v>6</v>
      </c>
      <c r="D54" s="9">
        <v>4784.668094826667</v>
      </c>
      <c r="E54" s="10">
        <v>0</v>
      </c>
      <c r="F54" s="11">
        <f t="shared" si="1"/>
        <v>0</v>
      </c>
    </row>
    <row r="55" spans="1:6" ht="30">
      <c r="A55" s="12">
        <v>6</v>
      </c>
      <c r="B55" s="27" t="s">
        <v>14</v>
      </c>
      <c r="C55" s="13" t="s">
        <v>9</v>
      </c>
      <c r="D55" s="9">
        <v>800</v>
      </c>
      <c r="E55" s="10">
        <v>0</v>
      </c>
      <c r="F55" s="11">
        <f t="shared" si="1"/>
        <v>0</v>
      </c>
    </row>
    <row r="56" spans="1:6" ht="18">
      <c r="A56" s="12">
        <v>7</v>
      </c>
      <c r="B56" s="27" t="s">
        <v>15</v>
      </c>
      <c r="C56" s="13" t="s">
        <v>6</v>
      </c>
      <c r="D56" s="9">
        <v>19.8</v>
      </c>
      <c r="E56" s="10">
        <v>0</v>
      </c>
      <c r="F56" s="11">
        <f t="shared" si="1"/>
        <v>0</v>
      </c>
    </row>
    <row r="57" spans="1:6" ht="18">
      <c r="A57" s="12">
        <v>8</v>
      </c>
      <c r="B57" s="27" t="s">
        <v>16</v>
      </c>
      <c r="C57" s="13" t="s">
        <v>6</v>
      </c>
      <c r="D57" s="9">
        <v>39.6</v>
      </c>
      <c r="E57" s="10">
        <v>0</v>
      </c>
      <c r="F57" s="11">
        <f t="shared" si="1"/>
        <v>0</v>
      </c>
    </row>
    <row r="58" spans="1:6" ht="45">
      <c r="A58" s="12">
        <v>9</v>
      </c>
      <c r="B58" s="27" t="s">
        <v>17</v>
      </c>
      <c r="C58" s="13" t="s">
        <v>6</v>
      </c>
      <c r="D58" s="9">
        <v>52.800000000000004</v>
      </c>
      <c r="E58" s="10">
        <v>0</v>
      </c>
      <c r="F58" s="11">
        <f t="shared" si="1"/>
        <v>0</v>
      </c>
    </row>
    <row r="59" spans="1:6" ht="18">
      <c r="A59" s="12">
        <v>10</v>
      </c>
      <c r="B59" s="27" t="s">
        <v>18</v>
      </c>
      <c r="C59" s="13" t="s">
        <v>9</v>
      </c>
      <c r="D59" s="9">
        <v>9796.96</v>
      </c>
      <c r="E59" s="10">
        <v>0</v>
      </c>
      <c r="F59" s="11">
        <f t="shared" si="1"/>
        <v>0</v>
      </c>
    </row>
    <row r="60" spans="1:6" ht="15">
      <c r="A60" s="12">
        <v>11</v>
      </c>
      <c r="B60" s="27" t="s">
        <v>19</v>
      </c>
      <c r="C60" s="13" t="s">
        <v>0</v>
      </c>
      <c r="D60" s="9">
        <v>188.31306666666666</v>
      </c>
      <c r="E60" s="10">
        <v>0</v>
      </c>
      <c r="F60" s="11">
        <f t="shared" si="1"/>
        <v>0</v>
      </c>
    </row>
    <row r="61" spans="1:6" ht="60">
      <c r="A61" s="12">
        <v>12</v>
      </c>
      <c r="B61" s="27" t="s">
        <v>20</v>
      </c>
      <c r="C61" s="13" t="s">
        <v>6</v>
      </c>
      <c r="D61" s="9">
        <v>512.682324</v>
      </c>
      <c r="E61" s="10">
        <v>0</v>
      </c>
      <c r="F61" s="11">
        <f t="shared" si="1"/>
        <v>0</v>
      </c>
    </row>
    <row r="62" spans="1:6" ht="15">
      <c r="A62" s="12">
        <v>13</v>
      </c>
      <c r="B62" s="27" t="s">
        <v>21</v>
      </c>
      <c r="C62" s="13" t="s">
        <v>0</v>
      </c>
      <c r="D62" s="9">
        <v>188.31306666666666</v>
      </c>
      <c r="E62" s="10">
        <v>0</v>
      </c>
      <c r="F62" s="11">
        <f t="shared" si="1"/>
        <v>0</v>
      </c>
    </row>
    <row r="63" spans="5:6" ht="14.25">
      <c r="E63" s="31" t="s">
        <v>22</v>
      </c>
      <c r="F63" s="34">
        <f>SUM(F50:F62)</f>
        <v>0</v>
      </c>
    </row>
    <row r="64" spans="5:6" ht="14.25">
      <c r="E64" s="31"/>
      <c r="F64" s="34"/>
    </row>
    <row r="65" spans="5:6" ht="15.75">
      <c r="E65" s="35" t="s">
        <v>39</v>
      </c>
      <c r="F65" s="36">
        <f>F63+F44</f>
        <v>0</v>
      </c>
    </row>
    <row r="66" spans="5:6" ht="15.75">
      <c r="E66" s="35" t="s">
        <v>23</v>
      </c>
      <c r="F66" s="36">
        <f>ROUND(F65*0.2,2)</f>
        <v>0</v>
      </c>
    </row>
    <row r="67" spans="5:6" ht="15.75">
      <c r="E67" s="35" t="s">
        <v>40</v>
      </c>
      <c r="F67" s="36">
        <f>F65+F66</f>
        <v>0</v>
      </c>
    </row>
    <row r="76" spans="1:5" ht="15.75">
      <c r="A76" s="15" t="s">
        <v>28</v>
      </c>
      <c r="B76" s="14"/>
      <c r="C76" s="16"/>
      <c r="D76" s="17" t="s">
        <v>29</v>
      </c>
      <c r="E76" s="5" t="s">
        <v>32</v>
      </c>
    </row>
    <row r="77" spans="4:5" ht="15.75">
      <c r="D77" s="17"/>
      <c r="E77" s="5" t="s">
        <v>30</v>
      </c>
    </row>
  </sheetData>
  <sheetProtection/>
  <mergeCells count="9">
    <mergeCell ref="A47:F47"/>
    <mergeCell ref="A13:F13"/>
    <mergeCell ref="A12:F12"/>
    <mergeCell ref="A26:F26"/>
    <mergeCell ref="A7:F7"/>
    <mergeCell ref="A11:F11"/>
    <mergeCell ref="A20:F20"/>
    <mergeCell ref="A22:F22"/>
    <mergeCell ref="A28:F2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6" r:id="rId1"/>
  <headerFooter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Rutex - Project 3D</dc:creator>
  <cp:keywords/>
  <dc:description/>
  <cp:lastModifiedBy>Penchev</cp:lastModifiedBy>
  <cp:lastPrinted>2017-01-31T08:32:12Z</cp:lastPrinted>
  <dcterms:created xsi:type="dcterms:W3CDTF">2015-03-07T07:39:50Z</dcterms:created>
  <dcterms:modified xsi:type="dcterms:W3CDTF">2017-02-01T14:33:47Z</dcterms:modified>
  <cp:category/>
  <cp:version/>
  <cp:contentType/>
  <cp:contentStatus/>
</cp:coreProperties>
</file>