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4370" windowHeight="7530"/>
  </bookViews>
  <sheets>
    <sheet name="Sheet1" sheetId="21" r:id="rId1"/>
  </sheets>
  <definedNames>
    <definedName name="_xlnm.Print_Area" localSheetId="0">Sheet1!$A$1:$V$179</definedName>
    <definedName name="_xlnm.Print_Titles" localSheetId="0">Sheet1!$11:$11</definedName>
  </definedNames>
  <calcPr calcId="145621"/>
</workbook>
</file>

<file path=xl/calcChain.xml><?xml version="1.0" encoding="utf-8"?>
<calcChain xmlns="http://schemas.openxmlformats.org/spreadsheetml/2006/main">
  <c r="Q79" i="21" l="1"/>
  <c r="Q76" i="21" s="1"/>
  <c r="K51" i="21"/>
  <c r="K50" i="21" s="1"/>
  <c r="I51" i="21"/>
  <c r="I50" i="21" s="1"/>
  <c r="E50" i="21"/>
  <c r="E51" i="21"/>
  <c r="D99" i="21"/>
  <c r="Q94" i="21"/>
  <c r="N99" i="21"/>
  <c r="O99" i="21"/>
  <c r="P99" i="21"/>
  <c r="Q99" i="21"/>
  <c r="Q93" i="21" s="1"/>
  <c r="Q88" i="21" s="1"/>
  <c r="K99" i="21"/>
  <c r="I99" i="21"/>
  <c r="G101" i="21"/>
  <c r="G102" i="21"/>
  <c r="F101" i="21"/>
  <c r="F102" i="21"/>
  <c r="O94" i="21"/>
  <c r="O93" i="21" s="1"/>
  <c r="O88" i="21" s="1"/>
  <c r="P94" i="21"/>
  <c r="P93" i="21" s="1"/>
  <c r="P88" i="21" s="1"/>
  <c r="N94" i="21"/>
  <c r="N93" i="21" s="1"/>
  <c r="N88" i="21" s="1"/>
  <c r="Q107" i="21"/>
  <c r="Q106" i="21" s="1"/>
  <c r="Q30" i="21"/>
  <c r="Q29" i="21" s="1"/>
  <c r="O30" i="21"/>
  <c r="O29" i="21" s="1"/>
  <c r="K30" i="21"/>
  <c r="K29" i="21" s="1"/>
  <c r="K94" i="21"/>
  <c r="K93" i="21" s="1"/>
  <c r="K88" i="21" s="1"/>
  <c r="I94" i="21"/>
  <c r="I93" i="21" s="1"/>
  <c r="I88" i="21" s="1"/>
  <c r="D94" i="21"/>
  <c r="D93" i="21" s="1"/>
  <c r="D88" i="21" s="1"/>
  <c r="G95" i="21"/>
  <c r="G96" i="21"/>
  <c r="G97" i="21"/>
  <c r="G98" i="21"/>
  <c r="G100" i="21"/>
  <c r="G103" i="21"/>
  <c r="G105" i="21"/>
  <c r="F95" i="21"/>
  <c r="F96" i="21"/>
  <c r="F97" i="21"/>
  <c r="F98" i="21"/>
  <c r="F100" i="21"/>
  <c r="F103" i="21"/>
  <c r="F105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82" i="21"/>
  <c r="G82" i="21"/>
  <c r="F99" i="21" l="1"/>
  <c r="G99" i="21"/>
  <c r="N107" i="21"/>
  <c r="N106" i="21" s="1"/>
  <c r="N30" i="21"/>
  <c r="N29" i="21" s="1"/>
  <c r="N77" i="21" l="1"/>
  <c r="P79" i="21"/>
  <c r="P76" i="21" s="1"/>
  <c r="N81" i="21"/>
  <c r="N86" i="21"/>
  <c r="N85" i="21" s="1"/>
  <c r="P91" i="21"/>
  <c r="P107" i="21"/>
  <c r="P106" i="21" s="1"/>
  <c r="N51" i="21"/>
  <c r="N50" i="21" s="1"/>
  <c r="N13" i="21" s="1"/>
  <c r="N76" i="21" l="1"/>
  <c r="F76" i="21" s="1"/>
  <c r="F88" i="21"/>
  <c r="F50" i="21"/>
  <c r="I30" i="21"/>
  <c r="I29" i="21" s="1"/>
  <c r="P30" i="21"/>
  <c r="P29" i="21" s="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45" i="21"/>
  <c r="G46" i="21"/>
  <c r="G47" i="21"/>
  <c r="G48" i="21"/>
  <c r="G49" i="21"/>
  <c r="G50" i="21"/>
  <c r="G51" i="21"/>
  <c r="G52" i="21"/>
  <c r="G53" i="21"/>
  <c r="G54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9" i="21"/>
  <c r="G80" i="21"/>
  <c r="G81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106" i="21"/>
  <c r="G107" i="21"/>
  <c r="G108" i="21"/>
  <c r="G109" i="21"/>
  <c r="G110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7" i="21"/>
  <c r="F79" i="21"/>
  <c r="F80" i="21"/>
  <c r="F81" i="21"/>
  <c r="F83" i="21"/>
  <c r="F84" i="21"/>
  <c r="F85" i="21"/>
  <c r="F86" i="21"/>
  <c r="F87" i="21"/>
  <c r="F89" i="21"/>
  <c r="F90" i="21"/>
  <c r="F91" i="21"/>
  <c r="F92" i="21"/>
  <c r="F93" i="21"/>
  <c r="F94" i="21"/>
  <c r="F106" i="21"/>
  <c r="F107" i="21"/>
  <c r="F108" i="21"/>
  <c r="F109" i="21"/>
  <c r="F110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31" i="21"/>
  <c r="F45" i="21"/>
  <c r="F46" i="21"/>
  <c r="F47" i="21"/>
  <c r="F48" i="21"/>
  <c r="F49" i="21"/>
  <c r="F51" i="21"/>
  <c r="F52" i="21"/>
  <c r="F53" i="21"/>
  <c r="F54" i="21"/>
  <c r="F30" i="21" l="1"/>
  <c r="F29" i="21"/>
  <c r="D107" i="21"/>
  <c r="D106" i="21" s="1"/>
  <c r="D91" i="21"/>
  <c r="D89" i="21"/>
  <c r="D86" i="21"/>
  <c r="D85" i="21" s="1"/>
  <c r="D81" i="21"/>
  <c r="D79" i="21"/>
  <c r="D77" i="21"/>
  <c r="D51" i="21"/>
  <c r="D50" i="21" s="1"/>
  <c r="E30" i="21"/>
  <c r="E29" i="21" s="1"/>
  <c r="D30" i="21"/>
  <c r="D29" i="21" s="1"/>
  <c r="D76" i="21" l="1"/>
  <c r="V145" i="21"/>
  <c r="U145" i="21"/>
  <c r="S145" i="21"/>
  <c r="R145" i="21"/>
  <c r="Q145" i="21"/>
  <c r="P145" i="21"/>
  <c r="O145" i="21"/>
  <c r="N145" i="21"/>
  <c r="L145" i="21"/>
  <c r="K145" i="21"/>
  <c r="J145" i="21"/>
  <c r="I145" i="21"/>
  <c r="F145" i="21" s="1"/>
  <c r="E145" i="21"/>
  <c r="V128" i="21"/>
  <c r="U128" i="21"/>
  <c r="S128" i="21"/>
  <c r="R128" i="21"/>
  <c r="Q128" i="21"/>
  <c r="P128" i="21"/>
  <c r="O128" i="21"/>
  <c r="N128" i="21"/>
  <c r="L128" i="21"/>
  <c r="K128" i="21"/>
  <c r="J128" i="21"/>
  <c r="I128" i="21"/>
  <c r="F128" i="21" s="1"/>
  <c r="E128" i="21"/>
  <c r="V111" i="21"/>
  <c r="U111" i="21"/>
  <c r="S111" i="21"/>
  <c r="R111" i="21"/>
  <c r="Q111" i="21"/>
  <c r="P111" i="21"/>
  <c r="O111" i="21"/>
  <c r="N111" i="21"/>
  <c r="L111" i="21"/>
  <c r="K111" i="21"/>
  <c r="J111" i="21"/>
  <c r="I111" i="21"/>
  <c r="E111" i="21"/>
  <c r="V55" i="21"/>
  <c r="U55" i="21"/>
  <c r="S55" i="21"/>
  <c r="R55" i="21"/>
  <c r="Q55" i="21"/>
  <c r="P55" i="21"/>
  <c r="O55" i="21"/>
  <c r="N55" i="21"/>
  <c r="L55" i="21"/>
  <c r="K55" i="21"/>
  <c r="J55" i="21"/>
  <c r="I55" i="21"/>
  <c r="E55" i="21"/>
  <c r="D111" i="21"/>
  <c r="G128" i="21" l="1"/>
  <c r="D55" i="21"/>
  <c r="F111" i="21"/>
  <c r="G111" i="21"/>
  <c r="G145" i="21"/>
  <c r="G55" i="21"/>
  <c r="F55" i="21"/>
  <c r="S13" i="21" l="1"/>
  <c r="D13" i="21"/>
  <c r="O13" i="21"/>
  <c r="D128" i="21"/>
  <c r="P13" i="21"/>
  <c r="R13" i="21"/>
  <c r="U13" i="21"/>
  <c r="J13" i="21"/>
  <c r="L13" i="21"/>
  <c r="Q13" i="21"/>
  <c r="V13" i="21"/>
  <c r="E13" i="21"/>
  <c r="I13" i="21"/>
  <c r="K13" i="21"/>
  <c r="D145" i="21" l="1"/>
  <c r="O12" i="21"/>
  <c r="S12" i="21"/>
  <c r="G13" i="21"/>
  <c r="F13" i="21"/>
  <c r="Q12" i="21" l="1"/>
  <c r="L12" i="21"/>
  <c r="K12" i="21"/>
  <c r="U12" i="21"/>
  <c r="D12" i="21"/>
  <c r="E12" i="21"/>
  <c r="R12" i="21"/>
  <c r="P12" i="21"/>
  <c r="I12" i="21"/>
  <c r="N12" i="21"/>
  <c r="V12" i="21"/>
  <c r="G12" i="21" l="1"/>
  <c r="F12" i="21"/>
</calcChain>
</file>

<file path=xl/comments1.xml><?xml version="1.0" encoding="utf-8"?>
<comments xmlns="http://schemas.openxmlformats.org/spreadsheetml/2006/main">
  <authors>
    <author>npavlov</author>
  </authors>
  <commentList>
    <comment ref="B179" author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<sst xmlns="http://schemas.openxmlformats.org/spreadsheetml/2006/main" count="277" uniqueCount="123">
  <si>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</si>
  <si>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</si>
  <si>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</si>
  <si>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</si>
  <si>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</si>
  <si>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</si>
  <si>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</si>
  <si>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</si>
  <si>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</si>
  <si>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</si>
  <si>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Собствени средства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</si>
  <si>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</si>
  <si>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</si>
  <si>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</si>
  <si>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</si>
  <si>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Други източници за финансиране -(заеми, ПУДООС, други)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</si>
  <si>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</si>
  <si>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</si>
  <si>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</si>
  <si>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</si>
  <si>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</si>
  <si>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</si>
  <si>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</si>
  <si>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</si>
  <si>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</si>
  <si>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 xml:space="preserve">от </t>
  </si>
  <si>
    <t>до</t>
  </si>
  <si>
    <t>(в лева)</t>
  </si>
  <si>
    <t xml:space="preserve">              РАЗЧЕТ  ЗА ФИНАНСИРАНЕ НА КАПИТАЛОВИТЕ РАЗХОДИ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</si>
  <si>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</si>
  <si>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</si>
  <si>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</si>
  <si>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</si>
  <si>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</si>
  <si>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</si>
  <si>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</si>
  <si>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</si>
  <si>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</si>
  <si>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</si>
  <si>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</si>
  <si>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</si>
  <si>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</si>
  <si>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</si>
  <si>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</si>
  <si>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</si>
  <si>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</si>
  <si>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</si>
  <si>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Уточнен план   /к.6 = к.9 + к.12 + к.14 + к.16 + к.19/</t>
  </si>
  <si>
    <t>Усвоено към  отчетния период    /к.7 = к.10 + к.13 + к.15 + к.17 + к.20/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</si>
  <si>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</si>
  <si>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</si>
  <si>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</si>
  <si>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Наименование на обектите/проектите/позициите</t>
  </si>
  <si>
    <t>………………………….</t>
  </si>
  <si>
    <t>……………………………..</t>
  </si>
  <si>
    <t>………………………………………</t>
  </si>
  <si>
    <t>…………………………………….</t>
  </si>
  <si>
    <t>…………………………….</t>
  </si>
  <si>
    <t>……………………………….</t>
  </si>
  <si>
    <t>КОД ПО ЕБК</t>
  </si>
  <si>
    <t>Преходен остатък  по бюджета</t>
  </si>
  <si>
    <t>Параграф по ЕБК 31-11; 31-12; 31-13; 31-18; 61-00; СС (собствени средства); ДИ (Други източници)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</si>
  <si>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</si>
  <si>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</si>
  <si>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</si>
  <si>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</si>
  <si>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</si>
  <si>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</si>
  <si>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</si>
  <si>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</si>
  <si>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</si>
  <si>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</si>
  <si>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</si>
  <si>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</si>
  <si>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</si>
  <si>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</si>
  <si>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Ремонт бетонов коридор на писта стадион Локомотив Дряново</t>
  </si>
  <si>
    <t>Стерилизатори за ЦДГ Детелина</t>
  </si>
  <si>
    <t>Изработване на макети за Исторически музей Дряново</t>
  </si>
  <si>
    <t>ДРЯНОВО</t>
  </si>
  <si>
    <t>електронен адрес за контакт: penchev@dryanovo.bg</t>
  </si>
  <si>
    <t>§ 4000</t>
  </si>
  <si>
    <t>план: 2017 г.</t>
  </si>
  <si>
    <t>Подлез към ж.п. гара</t>
  </si>
  <si>
    <t>Улица над ж.к. Успех</t>
  </si>
  <si>
    <t>Паркинг зад общинска администрация</t>
  </si>
  <si>
    <t>Ремонт сграда на кметство с. Царева ливада - КБ</t>
  </si>
  <si>
    <t>Ремонт на ул. Горнич</t>
  </si>
  <si>
    <t>Задблоково пространство на блок Бор</t>
  </si>
  <si>
    <t>Ремонт на улица в село Ганчовец</t>
  </si>
  <si>
    <t>Улица към читалище в село Зая</t>
  </si>
  <si>
    <t>Подпорна стена на ул. "Васил Левски"</t>
  </si>
  <si>
    <t>Ремонт на път за село Крънча</t>
  </si>
  <si>
    <t>Ремонт на път за село Кумани</t>
  </si>
  <si>
    <t>Ремонт на път за село Донино</t>
  </si>
  <si>
    <t>Ремонт на път за село Дурча</t>
  </si>
  <si>
    <t>Ремонт на улица към стадион в село Царева ливада</t>
  </si>
  <si>
    <t>Ремонт път към гробищен парк - Дряново</t>
  </si>
  <si>
    <t>Изграждане на тротоар на ул. "Янко Дряновец"</t>
  </si>
  <si>
    <t>Ремонт на мост с. Царева ливада</t>
  </si>
  <si>
    <t>Изграждане подпорна стена на главен път I-5</t>
  </si>
  <si>
    <t>Ремонт на околоблоково пространство на ул. "Гурко" № 4</t>
  </si>
  <si>
    <t>Изграждане на тротоар към кв. Изгрев</t>
  </si>
  <si>
    <t>2016/2017</t>
  </si>
  <si>
    <t>2017/2017</t>
  </si>
  <si>
    <t>Изграждане паркирг на улица Гурко</t>
  </si>
  <si>
    <t>Навес гробищен парк с. Скалско</t>
  </si>
  <si>
    <t>ПУП гробищен парк Дряново</t>
  </si>
  <si>
    <t>Проектиране водопровод село Янтра</t>
  </si>
  <si>
    <t>Проектиране паркинг на улица Гурко</t>
  </si>
  <si>
    <t>Проектиране улица Шипка</t>
  </si>
  <si>
    <t>Проектиране градски пазар</t>
  </si>
  <si>
    <t>Проектиране сграда кметство Царева ливада</t>
  </si>
  <si>
    <t>Проектиране на ВиК с. Геша</t>
  </si>
  <si>
    <t xml:space="preserve">                (име, фамилия, длъжност)</t>
  </si>
  <si>
    <t xml:space="preserve">                     (име, фамилия)</t>
  </si>
  <si>
    <t xml:space="preserve">     (име, фамилия, длъжност)</t>
  </si>
  <si>
    <t>дата</t>
  </si>
  <si>
    <t>Изготвил: инж. Пламен Пенчев - гл. експерт</t>
  </si>
  <si>
    <t>Тел. за контакт: 0676/72962</t>
  </si>
  <si>
    <t>Главен счетоводител: Даниела Мирчева</t>
  </si>
  <si>
    <t>Ръководител: инж. Мирослав Семов - Кмет</t>
  </si>
  <si>
    <t>Тел. за контакт: 0676/72350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</si>
</sst>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Arial Black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03">
    <xf numFmtId="0" fontId="0" fillId="0" borderId="0" xfId="0"/>
    <xf numFmtId="0" fontId="0" fillId="0" borderId="1" xfId="0" applyBorder="1" applyAlignment="1">
      <alignment horizontal="centerContinuous" vertical="center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/>
    <xf numFmtId="0" fontId="0" fillId="0" borderId="1" xfId="0" applyFont="1" applyBorder="1"/>
    <xf numFmtId="0" fontId="8" fillId="0" borderId="0" xfId="1" applyFont="1" applyAlignment="1" applyProtection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0" xfId="0" applyFont="1" applyBorder="1"/>
    <xf numFmtId="0" fontId="1" fillId="0" borderId="0" xfId="0" applyFont="1" applyBorder="1"/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/>
    <xf numFmtId="0" fontId="1" fillId="3" borderId="1" xfId="0" applyFont="1" applyFill="1" applyBorder="1" applyAlignment="1"/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 applyAlignment="1">
      <alignment horizontal="center" vertical="center"/>
    </xf>
    <xf numFmtId="0" fontId="1" fillId="0" borderId="0" xfId="0" applyFont="1" applyFill="1"/>
    <xf numFmtId="0" fontId="8" fillId="0" borderId="0" xfId="1" applyFont="1" applyAlignment="1" applyProtection="1">
      <alignment horizontal="left" vertical="center"/>
    </xf>
    <xf numFmtId="0" fontId="1" fillId="4" borderId="0" xfId="0" applyFont="1" applyFill="1" applyBorder="1"/>
    <xf numFmtId="0" fontId="0" fillId="4" borderId="0" xfId="0" applyFill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" fillId="0" borderId="1" xfId="0" applyNumberFormat="1" applyFont="1" applyBorder="1"/>
    <xf numFmtId="3" fontId="0" fillId="0" borderId="1" xfId="0" applyNumberFormat="1" applyFont="1" applyBorder="1"/>
    <xf numFmtId="3" fontId="1" fillId="3" borderId="1" xfId="0" applyNumberFormat="1" applyFont="1" applyFill="1" applyBorder="1"/>
    <xf numFmtId="3" fontId="9" fillId="0" borderId="1" xfId="0" applyNumberFormat="1" applyFont="1" applyBorder="1"/>
    <xf numFmtId="1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/>
    <xf numFmtId="1" fontId="0" fillId="3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Border="1"/>
    <xf numFmtId="1" fontId="0" fillId="0" borderId="1" xfId="0" applyNumberFormat="1" applyFont="1" applyBorder="1"/>
    <xf numFmtId="1" fontId="9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14" fontId="0" fillId="4" borderId="0" xfId="0" applyNumberFormat="1" applyFill="1"/>
    <xf numFmtId="0" fontId="15" fillId="0" borderId="0" xfId="0" applyFont="1"/>
    <xf numFmtId="0" fontId="16" fillId="5" borderId="2" xfId="0" applyFont="1" applyFill="1" applyBorder="1"/>
    <xf numFmtId="0" fontId="16" fillId="5" borderId="7" xfId="0" applyFont="1" applyFill="1" applyBorder="1"/>
    <xf numFmtId="0" fontId="1" fillId="5" borderId="3" xfId="0" applyFont="1" applyFill="1" applyBorder="1"/>
    <xf numFmtId="0" fontId="16" fillId="0" borderId="0" xfId="0" applyFont="1" applyBorder="1" applyAlignment="1"/>
    <xf numFmtId="0" fontId="16" fillId="0" borderId="0" xfId="0" applyFont="1"/>
    <xf numFmtId="0" fontId="1" fillId="0" borderId="0" xfId="0" applyFont="1"/>
    <xf numFmtId="0" fontId="16" fillId="0" borderId="0" xfId="0" applyFont="1" applyBorder="1" applyAlignment="1">
      <alignment wrapText="1"/>
    </xf>
    <xf numFmtId="0" fontId="17" fillId="0" borderId="0" xfId="0" applyFont="1" applyBorder="1"/>
    <xf numFmtId="0" fontId="18" fillId="0" borderId="0" xfId="0" applyFont="1" applyBorder="1"/>
    <xf numFmtId="14" fontId="19" fillId="5" borderId="1" xfId="2" applyNumberFormat="1" applyFont="1" applyFill="1" applyBorder="1" applyAlignment="1" applyProtection="1">
      <alignment vertical="center" wrapText="1"/>
      <protection locked="0"/>
    </xf>
    <xf numFmtId="14" fontId="19" fillId="6" borderId="0" xfId="2" applyNumberFormat="1" applyFont="1" applyFill="1" applyBorder="1" applyAlignment="1" applyProtection="1">
      <alignment vertical="center" wrapText="1"/>
      <protection locked="0"/>
    </xf>
    <xf numFmtId="0" fontId="15" fillId="5" borderId="7" xfId="0" applyFont="1" applyFill="1" applyBorder="1"/>
    <xf numFmtId="0" fontId="0" fillId="5" borderId="3" xfId="0" applyFill="1" applyBorder="1"/>
    <xf numFmtId="0" fontId="2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8" fillId="0" borderId="0" xfId="1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4" fillId="5" borderId="2" xfId="0" applyFont="1" applyFill="1" applyBorder="1" applyAlignment="1">
      <alignment horizontal="left" wrapText="1"/>
    </xf>
    <xf numFmtId="0" fontId="14" fillId="5" borderId="7" xfId="0" applyFont="1" applyFill="1" applyBorder="1" applyAlignment="1">
      <alignment horizontal="left" wrapText="1"/>
    </xf>
    <xf numFmtId="0" fontId="14" fillId="5" borderId="3" xfId="0" applyFont="1" applyFill="1" applyBorder="1" applyAlignment="1">
      <alignment horizontal="left" wrapText="1"/>
    </xf>
  </cellXfs>
  <cellStyles count="3">
    <cellStyle name="Normal 2" xfId="1"/>
    <cellStyle name="Normal_BIN 7301,7311 and 6301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224"/>
  <sheetViews>
    <sheetView tabSelected="1" zoomScale="80" zoomScaleNormal="80" workbookViewId="0">
      <pane xSplit="2" ySplit="11" topLeftCell="C168" activePane="bottomRight" state="frozen"/>
      <selection pane="topRight" activeCell="C1" sqref="C1"/>
      <selection pane="bottomLeft" activeCell="A12" sqref="A12"/>
      <selection pane="bottomRight" activeCell="G174" sqref="G174"/>
    </sheetView>
  </sheetViews>
  <sheetFormatPr defaultRowHeight="15" x14ac:dyDescent="0.25"/>
  <cols>
    <col min="1" max="1" width="13.5703125" customWidth="1"/>
    <col min="2" max="2" width="38.140625" style="6" customWidth="1"/>
    <col min="3" max="3" width="11" customWidth="1"/>
    <col min="4" max="4" width="14.5703125" customWidth="1"/>
    <col min="5" max="5" width="11" customWidth="1"/>
    <col min="6" max="6" width="13.42578125" customWidth="1"/>
    <col min="7" max="7" width="13" customWidth="1"/>
    <col min="8" max="8" width="11.42578125" customWidth="1"/>
    <col min="9" max="9" width="12.7109375" customWidth="1"/>
    <col min="10" max="10" width="12" customWidth="1"/>
    <col min="11" max="11" width="11.42578125" customWidth="1"/>
    <col min="12" max="12" width="10.5703125" customWidth="1"/>
    <col min="13" max="13" width="13" customWidth="1"/>
    <col min="14" max="14" width="11.42578125" customWidth="1"/>
    <col min="15" max="15" width="12.28515625" customWidth="1"/>
    <col min="16" max="17" width="12.5703125" customWidth="1"/>
    <col min="18" max="18" width="11.42578125" customWidth="1"/>
    <col min="19" max="19" width="12.5703125" customWidth="1"/>
    <col min="20" max="20" width="11.85546875" customWidth="1"/>
    <col min="21" max="21" width="11.7109375" customWidth="1"/>
    <col min="22" max="22" width="14.85546875" customWidth="1"/>
  </cols>
  <sheetData>
    <row r="2" spans="1:22" ht="20.25" customHeight="1" x14ac:dyDescent="0.25">
      <c r="A2" s="34" t="s">
        <v>49</v>
      </c>
      <c r="B2" s="37" t="s">
        <v>79</v>
      </c>
    </row>
    <row r="3" spans="1:22" ht="19.5" customHeight="1" x14ac:dyDescent="0.4">
      <c r="A3" s="34" t="s">
        <v>59</v>
      </c>
      <c r="B3" s="38">
        <v>5702</v>
      </c>
      <c r="E3" s="33" t="s">
        <v>28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27" customHeight="1" x14ac:dyDescent="0.25">
      <c r="B4" s="5"/>
      <c r="E4" s="87" t="s">
        <v>82</v>
      </c>
      <c r="F4" s="88"/>
      <c r="G4" s="36" t="s">
        <v>25</v>
      </c>
      <c r="H4" s="62">
        <v>42736</v>
      </c>
      <c r="I4" s="36" t="s">
        <v>26</v>
      </c>
      <c r="J4" s="62">
        <v>43100</v>
      </c>
    </row>
    <row r="5" spans="1:22" ht="15.75" x14ac:dyDescent="0.25">
      <c r="B5" s="5"/>
      <c r="G5" s="35"/>
      <c r="H5" s="35"/>
      <c r="L5" s="11"/>
      <c r="M5" s="11"/>
    </row>
    <row r="6" spans="1:22" ht="15.75" x14ac:dyDescent="0.25">
      <c r="F6" s="12"/>
      <c r="N6" s="12"/>
      <c r="O6" s="12"/>
      <c r="V6" s="13" t="s">
        <v>27</v>
      </c>
    </row>
    <row r="7" spans="1:22" ht="15.75" customHeight="1" x14ac:dyDescent="0.25">
      <c r="A7" s="79" t="s">
        <v>2</v>
      </c>
      <c r="B7" s="83" t="s">
        <v>52</v>
      </c>
      <c r="C7" s="79" t="s">
        <v>12</v>
      </c>
      <c r="D7" s="79" t="s">
        <v>0</v>
      </c>
      <c r="E7" s="79" t="s">
        <v>50</v>
      </c>
      <c r="F7" s="79" t="s">
        <v>47</v>
      </c>
      <c r="G7" s="79" t="s">
        <v>48</v>
      </c>
      <c r="H7" s="89" t="s">
        <v>11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1"/>
    </row>
    <row r="8" spans="1:22" ht="15.75" customHeight="1" x14ac:dyDescent="0.25">
      <c r="A8" s="80"/>
      <c r="B8" s="84"/>
      <c r="C8" s="80"/>
      <c r="D8" s="80"/>
      <c r="E8" s="80"/>
      <c r="F8" s="80"/>
      <c r="G8" s="80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</row>
    <row r="9" spans="1:22" ht="41.25" customHeight="1" x14ac:dyDescent="0.25">
      <c r="A9" s="81"/>
      <c r="B9" s="85"/>
      <c r="C9" s="81"/>
      <c r="D9" s="81"/>
      <c r="E9" s="81"/>
      <c r="F9" s="81"/>
      <c r="G9" s="81"/>
      <c r="H9" s="95" t="s">
        <v>51</v>
      </c>
      <c r="I9" s="96"/>
      <c r="J9" s="96"/>
      <c r="K9" s="96"/>
      <c r="L9" s="97"/>
      <c r="M9" s="95" t="s">
        <v>60</v>
      </c>
      <c r="N9" s="96"/>
      <c r="O9" s="97"/>
      <c r="P9" s="98" t="s">
        <v>10</v>
      </c>
      <c r="Q9" s="98"/>
      <c r="R9" s="95" t="s">
        <v>15</v>
      </c>
      <c r="S9" s="99"/>
      <c r="T9" s="98" t="s">
        <v>14</v>
      </c>
      <c r="U9" s="98"/>
      <c r="V9" s="98"/>
    </row>
    <row r="10" spans="1:22" s="4" customFormat="1" ht="120" x14ac:dyDescent="0.25">
      <c r="A10" s="82"/>
      <c r="B10" s="86"/>
      <c r="C10" s="82"/>
      <c r="D10" s="82"/>
      <c r="E10" s="82"/>
      <c r="F10" s="82"/>
      <c r="G10" s="82"/>
      <c r="H10" s="32" t="s">
        <v>70</v>
      </c>
      <c r="I10" s="23" t="s">
        <v>9</v>
      </c>
      <c r="J10" s="32" t="s">
        <v>63</v>
      </c>
      <c r="K10" s="23" t="s">
        <v>1</v>
      </c>
      <c r="L10" s="32" t="s">
        <v>13</v>
      </c>
      <c r="M10" s="30" t="s">
        <v>61</v>
      </c>
      <c r="N10" s="23" t="s">
        <v>9</v>
      </c>
      <c r="O10" s="23" t="s">
        <v>1</v>
      </c>
      <c r="P10" s="23" t="s">
        <v>9</v>
      </c>
      <c r="Q10" s="23" t="s">
        <v>1</v>
      </c>
      <c r="R10" s="23" t="s">
        <v>9</v>
      </c>
      <c r="S10" s="23" t="s">
        <v>1</v>
      </c>
      <c r="T10" s="23" t="s">
        <v>62</v>
      </c>
      <c r="U10" s="23" t="s">
        <v>9</v>
      </c>
      <c r="V10" s="1" t="s">
        <v>1</v>
      </c>
    </row>
    <row r="11" spans="1:22" s="4" customFormat="1" x14ac:dyDescent="0.25">
      <c r="A11" s="14">
        <v>1</v>
      </c>
      <c r="B11" s="17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31">
        <v>8</v>
      </c>
      <c r="I11" s="14">
        <v>9</v>
      </c>
      <c r="J11" s="14" t="s">
        <v>24</v>
      </c>
      <c r="K11" s="14">
        <v>10</v>
      </c>
      <c r="L11" s="14" t="s">
        <v>29</v>
      </c>
      <c r="M11" s="14">
        <v>11</v>
      </c>
      <c r="N11" s="14">
        <v>12</v>
      </c>
      <c r="O11" s="14">
        <v>13</v>
      </c>
      <c r="P11" s="14">
        <v>14</v>
      </c>
      <c r="Q11" s="14">
        <v>15</v>
      </c>
      <c r="R11" s="14">
        <v>16</v>
      </c>
      <c r="S11" s="14">
        <v>17</v>
      </c>
      <c r="T11" s="14">
        <v>18</v>
      </c>
      <c r="U11" s="14">
        <v>19</v>
      </c>
      <c r="V11" s="18">
        <v>20</v>
      </c>
    </row>
    <row r="12" spans="1:22" s="4" customFormat="1" ht="15.75" x14ac:dyDescent="0.25">
      <c r="A12" s="23"/>
      <c r="B12" s="15" t="s">
        <v>3</v>
      </c>
      <c r="C12" s="16"/>
      <c r="D12" s="48">
        <f>D13+D55+D111+D128+D145</f>
        <v>765545</v>
      </c>
      <c r="E12" s="48">
        <f>E13+E55+E111+E128+E145</f>
        <v>51095</v>
      </c>
      <c r="F12" s="48">
        <f t="shared" ref="F12:F54" si="0">I12+N12+P12+R12+U12</f>
        <v>714450</v>
      </c>
      <c r="G12" s="48">
        <f t="shared" ref="G12:G86" si="1">K12+O12+Q12+S12+V12</f>
        <v>0</v>
      </c>
      <c r="H12" s="49"/>
      <c r="I12" s="48">
        <f>I13+I55+I111+I128+I145</f>
        <v>621700</v>
      </c>
      <c r="J12" s="48">
        <v>3113</v>
      </c>
      <c r="K12" s="48">
        <f>K13+K55+K111+K128+K145</f>
        <v>0</v>
      </c>
      <c r="L12" s="48">
        <f>L13+L55+L111+L128+L145</f>
        <v>0</v>
      </c>
      <c r="M12" s="50"/>
      <c r="N12" s="48">
        <f t="shared" ref="N12:S12" si="2">N13+N55+N111+N128+N145</f>
        <v>60000</v>
      </c>
      <c r="O12" s="48">
        <f t="shared" si="2"/>
        <v>0</v>
      </c>
      <c r="P12" s="48">
        <f t="shared" si="2"/>
        <v>32750</v>
      </c>
      <c r="Q12" s="48">
        <f t="shared" si="2"/>
        <v>0</v>
      </c>
      <c r="R12" s="48">
        <f t="shared" si="2"/>
        <v>0</v>
      </c>
      <c r="S12" s="48">
        <f t="shared" si="2"/>
        <v>0</v>
      </c>
      <c r="T12" s="48"/>
      <c r="U12" s="48">
        <f>U13+U55+U111+U128+U145</f>
        <v>0</v>
      </c>
      <c r="V12" s="48">
        <f>V13+V55+V111+V128+V145</f>
        <v>0</v>
      </c>
    </row>
    <row r="13" spans="1:22" ht="30" x14ac:dyDescent="0.25">
      <c r="A13" s="25">
        <v>5100</v>
      </c>
      <c r="B13" s="26" t="s">
        <v>4</v>
      </c>
      <c r="C13" s="27"/>
      <c r="D13" s="51">
        <f>D14+D21+D23+D25+D27+D29+D50+D53</f>
        <v>562956</v>
      </c>
      <c r="E13" s="51">
        <f>E14+E21+E23+E25+E27+E29+E50+E53</f>
        <v>51095</v>
      </c>
      <c r="F13" s="51">
        <f t="shared" si="0"/>
        <v>511861</v>
      </c>
      <c r="G13" s="51">
        <f t="shared" si="1"/>
        <v>0</v>
      </c>
      <c r="H13" s="51"/>
      <c r="I13" s="51">
        <f>I14+I21+I23+I25+I27+I29+I50+I53</f>
        <v>482600</v>
      </c>
      <c r="J13" s="51">
        <f>J14+J21+J23+J25+J27+J29+J50+J53</f>
        <v>0</v>
      </c>
      <c r="K13" s="51">
        <f>K14+K21+K23+K25+K27+K29+K50+K53</f>
        <v>0</v>
      </c>
      <c r="L13" s="51">
        <f>L14+L21+L23+L25+L27+L29+L50+L53</f>
        <v>0</v>
      </c>
      <c r="M13" s="52"/>
      <c r="N13" s="51">
        <f t="shared" ref="N13:S13" si="3">N14+N21+N23+N25+N27+N29+N50+N53</f>
        <v>10611</v>
      </c>
      <c r="O13" s="51">
        <f t="shared" si="3"/>
        <v>0</v>
      </c>
      <c r="P13" s="51">
        <f t="shared" si="3"/>
        <v>18650</v>
      </c>
      <c r="Q13" s="51">
        <f t="shared" si="3"/>
        <v>0</v>
      </c>
      <c r="R13" s="51">
        <f t="shared" si="3"/>
        <v>0</v>
      </c>
      <c r="S13" s="51">
        <f t="shared" si="3"/>
        <v>0</v>
      </c>
      <c r="T13" s="52"/>
      <c r="U13" s="51">
        <f>U14+U21+U23+U25+U27+U29+U50+U53</f>
        <v>0</v>
      </c>
      <c r="V13" s="51">
        <f>V14+V21+V23+V25+V27+V29+V50+V53</f>
        <v>0</v>
      </c>
    </row>
    <row r="14" spans="1:22" ht="15" hidden="1" customHeight="1" x14ac:dyDescent="0.25">
      <c r="A14" s="7" t="s">
        <v>16</v>
      </c>
      <c r="B14" s="7" t="s">
        <v>39</v>
      </c>
      <c r="C14" s="2"/>
      <c r="D14" s="53"/>
      <c r="E14" s="53"/>
      <c r="F14" s="51">
        <f t="shared" si="0"/>
        <v>0</v>
      </c>
      <c r="G14" s="51">
        <f t="shared" si="1"/>
        <v>0</v>
      </c>
      <c r="H14" s="2"/>
      <c r="I14" s="53"/>
      <c r="J14" s="53"/>
      <c r="K14" s="53"/>
      <c r="L14" s="53"/>
      <c r="M14" s="23"/>
      <c r="N14" s="53"/>
      <c r="O14" s="53"/>
      <c r="P14" s="53"/>
      <c r="Q14" s="53"/>
      <c r="R14" s="53"/>
      <c r="S14" s="53"/>
      <c r="T14" s="23"/>
      <c r="U14" s="44"/>
      <c r="V14" s="44"/>
    </row>
    <row r="15" spans="1:22" ht="15" hidden="1" customHeight="1" x14ac:dyDescent="0.25">
      <c r="A15" s="7"/>
      <c r="B15" s="7" t="s">
        <v>31</v>
      </c>
      <c r="C15" s="2"/>
      <c r="D15" s="53"/>
      <c r="E15" s="53"/>
      <c r="F15" s="51">
        <f t="shared" si="0"/>
        <v>0</v>
      </c>
      <c r="G15" s="51">
        <f t="shared" si="1"/>
        <v>0</v>
      </c>
      <c r="H15" s="2"/>
      <c r="I15" s="53"/>
      <c r="J15" s="53"/>
      <c r="K15" s="53"/>
      <c r="L15" s="53"/>
      <c r="M15" s="42"/>
      <c r="N15" s="53"/>
      <c r="O15" s="53"/>
      <c r="P15" s="53"/>
      <c r="Q15" s="53"/>
      <c r="R15" s="53"/>
      <c r="S15" s="53"/>
      <c r="T15" s="42"/>
      <c r="U15" s="44"/>
      <c r="V15" s="44"/>
    </row>
    <row r="16" spans="1:22" ht="15" hidden="1" customHeight="1" x14ac:dyDescent="0.25">
      <c r="A16" s="7"/>
      <c r="B16" s="7" t="s">
        <v>66</v>
      </c>
      <c r="C16" s="2"/>
      <c r="D16" s="53"/>
      <c r="E16" s="53"/>
      <c r="F16" s="51">
        <f t="shared" si="0"/>
        <v>0</v>
      </c>
      <c r="G16" s="51">
        <f t="shared" si="1"/>
        <v>0</v>
      </c>
      <c r="H16" s="2"/>
      <c r="I16" s="53"/>
      <c r="J16" s="53"/>
      <c r="K16" s="53"/>
      <c r="L16" s="53"/>
      <c r="M16" s="42"/>
      <c r="N16" s="53"/>
      <c r="O16" s="53"/>
      <c r="P16" s="53"/>
      <c r="Q16" s="53"/>
      <c r="R16" s="53"/>
      <c r="S16" s="53"/>
      <c r="T16" s="42"/>
      <c r="U16" s="44"/>
      <c r="V16" s="44"/>
    </row>
    <row r="17" spans="1:22" ht="15" hidden="1" customHeight="1" x14ac:dyDescent="0.25">
      <c r="A17" s="7"/>
      <c r="B17" s="7" t="s">
        <v>30</v>
      </c>
      <c r="C17" s="2"/>
      <c r="D17" s="53"/>
      <c r="E17" s="53"/>
      <c r="F17" s="51">
        <f t="shared" si="0"/>
        <v>0</v>
      </c>
      <c r="G17" s="51">
        <f t="shared" si="1"/>
        <v>0</v>
      </c>
      <c r="H17" s="2"/>
      <c r="I17" s="53"/>
      <c r="J17" s="53"/>
      <c r="K17" s="53"/>
      <c r="L17" s="53"/>
      <c r="M17" s="43"/>
      <c r="N17" s="53"/>
      <c r="O17" s="53"/>
      <c r="P17" s="53"/>
      <c r="Q17" s="53"/>
      <c r="R17" s="53"/>
      <c r="S17" s="53"/>
      <c r="T17" s="43"/>
      <c r="U17" s="44"/>
      <c r="V17" s="44"/>
    </row>
    <row r="18" spans="1:22" ht="15" hidden="1" customHeight="1" x14ac:dyDescent="0.25">
      <c r="A18" s="7"/>
      <c r="B18" s="7" t="s">
        <v>66</v>
      </c>
      <c r="C18" s="2"/>
      <c r="D18" s="53"/>
      <c r="E18" s="53"/>
      <c r="F18" s="51">
        <f t="shared" si="0"/>
        <v>0</v>
      </c>
      <c r="G18" s="51">
        <f t="shared" si="1"/>
        <v>0</v>
      </c>
      <c r="H18" s="2"/>
      <c r="I18" s="53"/>
      <c r="J18" s="53"/>
      <c r="K18" s="53"/>
      <c r="L18" s="53"/>
      <c r="M18" s="43"/>
      <c r="N18" s="53"/>
      <c r="O18" s="53"/>
      <c r="P18" s="53"/>
      <c r="Q18" s="53"/>
      <c r="R18" s="53"/>
      <c r="S18" s="53"/>
      <c r="T18" s="43"/>
      <c r="U18" s="44"/>
      <c r="V18" s="44"/>
    </row>
    <row r="19" spans="1:22" ht="15" hidden="1" customHeight="1" x14ac:dyDescent="0.25">
      <c r="A19" s="7"/>
      <c r="B19" s="7" t="s">
        <v>67</v>
      </c>
      <c r="C19" s="2"/>
      <c r="D19" s="53"/>
      <c r="E19" s="53"/>
      <c r="F19" s="51">
        <f t="shared" si="0"/>
        <v>0</v>
      </c>
      <c r="G19" s="51">
        <f t="shared" si="1"/>
        <v>0</v>
      </c>
      <c r="H19" s="2"/>
      <c r="I19" s="53"/>
      <c r="J19" s="53"/>
      <c r="K19" s="53"/>
      <c r="L19" s="53"/>
      <c r="M19" s="42"/>
      <c r="N19" s="53"/>
      <c r="O19" s="53"/>
      <c r="P19" s="53"/>
      <c r="Q19" s="53"/>
      <c r="R19" s="53"/>
      <c r="S19" s="53"/>
      <c r="T19" s="42"/>
      <c r="U19" s="44"/>
      <c r="V19" s="44"/>
    </row>
    <row r="20" spans="1:22" ht="15" hidden="1" customHeight="1" x14ac:dyDescent="0.25">
      <c r="A20" s="10"/>
      <c r="B20" s="7" t="s">
        <v>66</v>
      </c>
      <c r="C20" s="2"/>
      <c r="D20" s="53"/>
      <c r="E20" s="53"/>
      <c r="F20" s="51">
        <f t="shared" si="0"/>
        <v>0</v>
      </c>
      <c r="G20" s="51">
        <f t="shared" si="1"/>
        <v>0</v>
      </c>
      <c r="H20" s="2"/>
      <c r="I20" s="53"/>
      <c r="J20" s="53"/>
      <c r="K20" s="53"/>
      <c r="L20" s="53"/>
      <c r="M20" s="3"/>
      <c r="N20" s="53"/>
      <c r="O20" s="53"/>
      <c r="P20" s="53"/>
      <c r="Q20" s="53"/>
      <c r="R20" s="53"/>
      <c r="S20" s="53"/>
      <c r="T20" s="3"/>
      <c r="U20" s="44"/>
      <c r="V20" s="44"/>
    </row>
    <row r="21" spans="1:22" ht="15" hidden="1" customHeight="1" x14ac:dyDescent="0.25">
      <c r="A21" s="7" t="s">
        <v>17</v>
      </c>
      <c r="B21" s="7" t="s">
        <v>40</v>
      </c>
      <c r="C21" s="2"/>
      <c r="D21" s="53"/>
      <c r="E21" s="53"/>
      <c r="F21" s="51">
        <f t="shared" si="0"/>
        <v>0</v>
      </c>
      <c r="G21" s="51">
        <f t="shared" si="1"/>
        <v>0</v>
      </c>
      <c r="H21" s="2"/>
      <c r="I21" s="53"/>
      <c r="J21" s="53"/>
      <c r="K21" s="53"/>
      <c r="L21" s="53"/>
      <c r="M21" s="3"/>
      <c r="N21" s="53"/>
      <c r="O21" s="53"/>
      <c r="P21" s="53"/>
      <c r="Q21" s="53"/>
      <c r="R21" s="53"/>
      <c r="S21" s="53"/>
      <c r="T21" s="3"/>
      <c r="U21" s="44"/>
      <c r="V21" s="44"/>
    </row>
    <row r="22" spans="1:22" ht="15" hidden="1" customHeight="1" x14ac:dyDescent="0.25">
      <c r="A22" s="10"/>
      <c r="B22" s="7" t="s">
        <v>53</v>
      </c>
      <c r="C22" s="2"/>
      <c r="D22" s="53"/>
      <c r="E22" s="53"/>
      <c r="F22" s="51">
        <f t="shared" si="0"/>
        <v>0</v>
      </c>
      <c r="G22" s="51">
        <f t="shared" si="1"/>
        <v>0</v>
      </c>
      <c r="H22" s="2"/>
      <c r="I22" s="53"/>
      <c r="J22" s="53"/>
      <c r="K22" s="53"/>
      <c r="L22" s="53"/>
      <c r="M22" s="3"/>
      <c r="N22" s="53"/>
      <c r="O22" s="53"/>
      <c r="P22" s="53"/>
      <c r="Q22" s="53"/>
      <c r="R22" s="53"/>
      <c r="S22" s="53"/>
      <c r="T22" s="3"/>
      <c r="U22" s="44"/>
      <c r="V22" s="44"/>
    </row>
    <row r="23" spans="1:22" ht="15" hidden="1" customHeight="1" x14ac:dyDescent="0.25">
      <c r="A23" s="7" t="s">
        <v>18</v>
      </c>
      <c r="B23" s="7" t="s">
        <v>41</v>
      </c>
      <c r="C23" s="19"/>
      <c r="D23" s="53"/>
      <c r="E23" s="53"/>
      <c r="F23" s="51">
        <f t="shared" si="0"/>
        <v>0</v>
      </c>
      <c r="G23" s="51">
        <f t="shared" si="1"/>
        <v>0</v>
      </c>
      <c r="H23" s="2"/>
      <c r="I23" s="53"/>
      <c r="J23" s="53"/>
      <c r="K23" s="53"/>
      <c r="L23" s="53"/>
      <c r="M23" s="3"/>
      <c r="N23" s="53"/>
      <c r="O23" s="53"/>
      <c r="P23" s="53"/>
      <c r="Q23" s="53"/>
      <c r="R23" s="53"/>
      <c r="S23" s="53"/>
      <c r="T23" s="3"/>
      <c r="U23" s="44"/>
      <c r="V23" s="44"/>
    </row>
    <row r="24" spans="1:22" ht="15" hidden="1" customHeight="1" x14ac:dyDescent="0.25">
      <c r="A24" s="10"/>
      <c r="B24" s="7" t="s">
        <v>54</v>
      </c>
      <c r="C24" s="19"/>
      <c r="D24" s="53"/>
      <c r="E24" s="53"/>
      <c r="F24" s="51">
        <f t="shared" si="0"/>
        <v>0</v>
      </c>
      <c r="G24" s="51">
        <f t="shared" si="1"/>
        <v>0</v>
      </c>
      <c r="H24" s="2"/>
      <c r="I24" s="53"/>
      <c r="J24" s="53"/>
      <c r="K24" s="53"/>
      <c r="L24" s="53"/>
      <c r="M24" s="3"/>
      <c r="N24" s="53"/>
      <c r="O24" s="53"/>
      <c r="P24" s="53"/>
      <c r="Q24" s="53"/>
      <c r="R24" s="53"/>
      <c r="S24" s="53"/>
      <c r="T24" s="3"/>
      <c r="U24" s="44"/>
      <c r="V24" s="44"/>
    </row>
    <row r="25" spans="1:22" ht="15" hidden="1" customHeight="1" x14ac:dyDescent="0.25">
      <c r="A25" s="7" t="s">
        <v>19</v>
      </c>
      <c r="B25" s="7" t="s">
        <v>42</v>
      </c>
      <c r="C25" s="19"/>
      <c r="D25" s="53"/>
      <c r="E25" s="53"/>
      <c r="F25" s="51">
        <f t="shared" si="0"/>
        <v>0</v>
      </c>
      <c r="G25" s="51">
        <f t="shared" si="1"/>
        <v>0</v>
      </c>
      <c r="H25" s="2"/>
      <c r="I25" s="53"/>
      <c r="J25" s="53"/>
      <c r="K25" s="53"/>
      <c r="L25" s="53"/>
      <c r="M25" s="3"/>
      <c r="N25" s="53"/>
      <c r="O25" s="53"/>
      <c r="P25" s="53"/>
      <c r="Q25" s="53"/>
      <c r="R25" s="53"/>
      <c r="S25" s="53"/>
      <c r="T25" s="3"/>
      <c r="U25" s="44"/>
      <c r="V25" s="44"/>
    </row>
    <row r="26" spans="1:22" ht="15" hidden="1" customHeight="1" x14ac:dyDescent="0.25">
      <c r="A26" s="10"/>
      <c r="B26" s="7" t="s">
        <v>33</v>
      </c>
      <c r="C26" s="19"/>
      <c r="D26" s="53"/>
      <c r="E26" s="53"/>
      <c r="F26" s="51">
        <f t="shared" si="0"/>
        <v>0</v>
      </c>
      <c r="G26" s="51">
        <f t="shared" si="1"/>
        <v>0</v>
      </c>
      <c r="H26" s="2"/>
      <c r="I26" s="53"/>
      <c r="J26" s="53"/>
      <c r="K26" s="53"/>
      <c r="L26" s="53"/>
      <c r="M26" s="3"/>
      <c r="N26" s="53"/>
      <c r="O26" s="53"/>
      <c r="P26" s="53"/>
      <c r="Q26" s="53"/>
      <c r="R26" s="53"/>
      <c r="S26" s="53"/>
      <c r="T26" s="3"/>
      <c r="U26" s="44"/>
      <c r="V26" s="44"/>
    </row>
    <row r="27" spans="1:22" ht="15" hidden="1" customHeight="1" x14ac:dyDescent="0.25">
      <c r="A27" s="41" t="s">
        <v>20</v>
      </c>
      <c r="B27" s="41" t="s">
        <v>43</v>
      </c>
      <c r="C27" s="19"/>
      <c r="D27" s="53"/>
      <c r="E27" s="53"/>
      <c r="F27" s="51">
        <f t="shared" si="0"/>
        <v>0</v>
      </c>
      <c r="G27" s="51">
        <f t="shared" si="1"/>
        <v>0</v>
      </c>
      <c r="H27" s="2"/>
      <c r="I27" s="53"/>
      <c r="J27" s="53"/>
      <c r="K27" s="53"/>
      <c r="L27" s="53"/>
      <c r="M27" s="3"/>
      <c r="N27" s="53"/>
      <c r="O27" s="53"/>
      <c r="P27" s="53"/>
      <c r="Q27" s="53"/>
      <c r="R27" s="53"/>
      <c r="S27" s="53"/>
      <c r="T27" s="3"/>
      <c r="U27" s="44"/>
      <c r="V27" s="44"/>
    </row>
    <row r="28" spans="1:22" ht="15" hidden="1" customHeight="1" x14ac:dyDescent="0.25">
      <c r="A28" s="10"/>
      <c r="B28" s="41" t="s">
        <v>55</v>
      </c>
      <c r="C28" s="19"/>
      <c r="D28" s="53"/>
      <c r="E28" s="53"/>
      <c r="F28" s="51">
        <f t="shared" si="0"/>
        <v>0</v>
      </c>
      <c r="G28" s="51">
        <f t="shared" si="1"/>
        <v>0</v>
      </c>
      <c r="H28" s="2"/>
      <c r="I28" s="53"/>
      <c r="J28" s="53"/>
      <c r="K28" s="53"/>
      <c r="L28" s="53"/>
      <c r="M28" s="3"/>
      <c r="N28" s="53"/>
      <c r="O28" s="53"/>
      <c r="P28" s="53"/>
      <c r="Q28" s="53"/>
      <c r="R28" s="53"/>
      <c r="S28" s="53"/>
      <c r="T28" s="3"/>
      <c r="U28" s="44"/>
      <c r="V28" s="44"/>
    </row>
    <row r="29" spans="1:22" ht="60" x14ac:dyDescent="0.25">
      <c r="A29" s="57" t="s">
        <v>21</v>
      </c>
      <c r="B29" s="57" t="s">
        <v>44</v>
      </c>
      <c r="C29" s="19"/>
      <c r="D29" s="53">
        <f>D30</f>
        <v>491020</v>
      </c>
      <c r="E29" s="53">
        <f>E30</f>
        <v>0</v>
      </c>
      <c r="F29" s="51">
        <f t="shared" si="0"/>
        <v>491020</v>
      </c>
      <c r="G29" s="51">
        <f t="shared" si="1"/>
        <v>0</v>
      </c>
      <c r="H29" s="2"/>
      <c r="I29" s="53">
        <f>I30</f>
        <v>464270</v>
      </c>
      <c r="J29" s="53"/>
      <c r="K29" s="53">
        <f t="shared" ref="K29" si="4">K30</f>
        <v>0</v>
      </c>
      <c r="L29" s="53"/>
      <c r="M29" s="3"/>
      <c r="N29" s="53">
        <f>N30</f>
        <v>8100</v>
      </c>
      <c r="O29" s="53">
        <f>O30</f>
        <v>0</v>
      </c>
      <c r="P29" s="53">
        <f>P30</f>
        <v>18650</v>
      </c>
      <c r="Q29" s="53">
        <f>Q30</f>
        <v>0</v>
      </c>
      <c r="R29" s="53"/>
      <c r="S29" s="53"/>
      <c r="T29" s="3"/>
      <c r="U29" s="44"/>
      <c r="V29" s="44"/>
    </row>
    <row r="30" spans="1:22" x14ac:dyDescent="0.25">
      <c r="A30" s="41"/>
      <c r="B30" s="57" t="s">
        <v>31</v>
      </c>
      <c r="C30" s="19"/>
      <c r="D30" s="53">
        <f>SUM(D31:D49)</f>
        <v>491020</v>
      </c>
      <c r="E30" s="53">
        <f>SUM(E31:E49)</f>
        <v>0</v>
      </c>
      <c r="F30" s="51">
        <f t="shared" si="0"/>
        <v>491020</v>
      </c>
      <c r="G30" s="51">
        <f t="shared" si="1"/>
        <v>0</v>
      </c>
      <c r="H30" s="2"/>
      <c r="I30" s="53">
        <f>SUM(I31:I49)</f>
        <v>464270</v>
      </c>
      <c r="J30" s="53"/>
      <c r="K30" s="53">
        <f t="shared" ref="K30" si="5">SUM(K31:K49)</f>
        <v>0</v>
      </c>
      <c r="L30" s="53"/>
      <c r="M30" s="3"/>
      <c r="N30" s="53">
        <f>SUM(N31:N49)</f>
        <v>8100</v>
      </c>
      <c r="O30" s="53">
        <f>SUM(O31:O49)</f>
        <v>0</v>
      </c>
      <c r="P30" s="53">
        <f>SUM(P31:P49)</f>
        <v>18650</v>
      </c>
      <c r="Q30" s="53">
        <f>SUM(Q31:Q49)</f>
        <v>0</v>
      </c>
      <c r="R30" s="53"/>
      <c r="S30" s="53"/>
      <c r="T30" s="3"/>
      <c r="U30" s="44"/>
      <c r="V30" s="44"/>
    </row>
    <row r="31" spans="1:22" x14ac:dyDescent="0.25">
      <c r="A31" s="41"/>
      <c r="B31" s="41" t="s">
        <v>83</v>
      </c>
      <c r="C31" s="19" t="s">
        <v>104</v>
      </c>
      <c r="D31" s="54">
        <v>58000</v>
      </c>
      <c r="E31" s="54"/>
      <c r="F31" s="51">
        <f t="shared" si="0"/>
        <v>58000</v>
      </c>
      <c r="G31" s="51">
        <f t="shared" si="1"/>
        <v>0</v>
      </c>
      <c r="H31" s="2"/>
      <c r="I31" s="54">
        <v>58000</v>
      </c>
      <c r="J31" s="53">
        <v>3113</v>
      </c>
      <c r="K31" s="53"/>
      <c r="L31" s="53"/>
      <c r="M31" s="3"/>
      <c r="N31" s="53"/>
      <c r="O31" s="53"/>
      <c r="P31" s="53"/>
      <c r="Q31" s="53"/>
      <c r="R31" s="53"/>
      <c r="S31" s="53"/>
      <c r="T31" s="3"/>
      <c r="U31" s="44"/>
      <c r="V31" s="44"/>
    </row>
    <row r="32" spans="1:22" x14ac:dyDescent="0.25">
      <c r="A32" s="41"/>
      <c r="B32" s="41" t="s">
        <v>84</v>
      </c>
      <c r="C32" s="19" t="s">
        <v>104</v>
      </c>
      <c r="D32" s="54">
        <v>28500</v>
      </c>
      <c r="E32" s="54"/>
      <c r="F32" s="51">
        <f t="shared" si="0"/>
        <v>28500</v>
      </c>
      <c r="G32" s="51">
        <f t="shared" si="1"/>
        <v>0</v>
      </c>
      <c r="H32" s="2"/>
      <c r="I32" s="54">
        <v>28500</v>
      </c>
      <c r="J32" s="53">
        <v>3113</v>
      </c>
      <c r="K32" s="53"/>
      <c r="L32" s="53"/>
      <c r="M32" s="3"/>
      <c r="N32" s="53"/>
      <c r="O32" s="53"/>
      <c r="P32" s="53"/>
      <c r="Q32" s="53"/>
      <c r="R32" s="53"/>
      <c r="S32" s="53"/>
      <c r="T32" s="3"/>
      <c r="U32" s="44"/>
      <c r="V32" s="44"/>
    </row>
    <row r="33" spans="1:22" ht="30" x14ac:dyDescent="0.25">
      <c r="A33" s="41"/>
      <c r="B33" s="41" t="s">
        <v>86</v>
      </c>
      <c r="C33" s="19" t="s">
        <v>104</v>
      </c>
      <c r="D33" s="54">
        <v>63370</v>
      </c>
      <c r="E33" s="54"/>
      <c r="F33" s="51">
        <f t="shared" si="0"/>
        <v>63370</v>
      </c>
      <c r="G33" s="51">
        <f t="shared" si="1"/>
        <v>0</v>
      </c>
      <c r="H33" s="2"/>
      <c r="I33" s="54">
        <v>63370</v>
      </c>
      <c r="J33" s="53">
        <v>3113</v>
      </c>
      <c r="K33" s="53"/>
      <c r="L33" s="53"/>
      <c r="M33" s="3"/>
      <c r="N33" s="53"/>
      <c r="O33" s="53"/>
      <c r="P33" s="53"/>
      <c r="Q33" s="53"/>
      <c r="R33" s="53"/>
      <c r="S33" s="53"/>
      <c r="T33" s="3"/>
      <c r="U33" s="44"/>
      <c r="V33" s="44"/>
    </row>
    <row r="34" spans="1:22" x14ac:dyDescent="0.25">
      <c r="A34" s="41"/>
      <c r="B34" s="6" t="s">
        <v>87</v>
      </c>
      <c r="C34" s="19" t="s">
        <v>104</v>
      </c>
      <c r="D34" s="54">
        <v>18500</v>
      </c>
      <c r="E34" s="54"/>
      <c r="F34" s="51">
        <f t="shared" si="0"/>
        <v>18500</v>
      </c>
      <c r="G34" s="51">
        <f t="shared" si="1"/>
        <v>0</v>
      </c>
      <c r="H34" s="2"/>
      <c r="I34" s="54">
        <v>18500</v>
      </c>
      <c r="J34" s="53">
        <v>3113</v>
      </c>
      <c r="K34" s="53"/>
      <c r="L34" s="53"/>
      <c r="M34" s="3"/>
      <c r="N34" s="53"/>
      <c r="O34" s="53"/>
      <c r="P34" s="53"/>
      <c r="Q34" s="53"/>
      <c r="R34" s="53"/>
      <c r="S34" s="53"/>
      <c r="T34" s="3"/>
      <c r="U34" s="44"/>
      <c r="V34" s="44"/>
    </row>
    <row r="35" spans="1:22" x14ac:dyDescent="0.25">
      <c r="A35" s="41"/>
      <c r="B35" s="41" t="s">
        <v>88</v>
      </c>
      <c r="C35" s="19" t="s">
        <v>104</v>
      </c>
      <c r="D35" s="54">
        <v>26100</v>
      </c>
      <c r="E35" s="54"/>
      <c r="F35" s="51">
        <f t="shared" si="0"/>
        <v>26100</v>
      </c>
      <c r="G35" s="51">
        <f t="shared" si="1"/>
        <v>0</v>
      </c>
      <c r="H35" s="2"/>
      <c r="I35" s="54">
        <v>26100</v>
      </c>
      <c r="J35" s="53">
        <v>3113</v>
      </c>
      <c r="K35" s="53"/>
      <c r="L35" s="53"/>
      <c r="M35" s="3"/>
      <c r="N35" s="53"/>
      <c r="O35" s="53"/>
      <c r="P35" s="53"/>
      <c r="Q35" s="53"/>
      <c r="R35" s="53"/>
      <c r="S35" s="53"/>
      <c r="T35" s="3"/>
      <c r="U35" s="44"/>
      <c r="V35" s="44"/>
    </row>
    <row r="36" spans="1:22" x14ac:dyDescent="0.25">
      <c r="A36" s="41"/>
      <c r="B36" s="41" t="s">
        <v>89</v>
      </c>
      <c r="C36" s="19" t="s">
        <v>104</v>
      </c>
      <c r="D36" s="54">
        <v>24000</v>
      </c>
      <c r="E36" s="54"/>
      <c r="F36" s="51">
        <f t="shared" si="0"/>
        <v>24000</v>
      </c>
      <c r="G36" s="51">
        <f t="shared" si="1"/>
        <v>0</v>
      </c>
      <c r="H36" s="2"/>
      <c r="I36" s="54">
        <v>24000</v>
      </c>
      <c r="J36" s="53">
        <v>3113</v>
      </c>
      <c r="K36" s="53"/>
      <c r="L36" s="53"/>
      <c r="M36" s="3"/>
      <c r="N36" s="53"/>
      <c r="O36" s="53"/>
      <c r="P36" s="53"/>
      <c r="Q36" s="53"/>
      <c r="R36" s="53"/>
      <c r="S36" s="53"/>
      <c r="T36" s="3"/>
      <c r="U36" s="44"/>
      <c r="V36" s="44"/>
    </row>
    <row r="37" spans="1:22" x14ac:dyDescent="0.25">
      <c r="A37" s="41"/>
      <c r="B37" s="41" t="s">
        <v>90</v>
      </c>
      <c r="C37" s="19" t="s">
        <v>104</v>
      </c>
      <c r="D37" s="54">
        <v>13300</v>
      </c>
      <c r="E37" s="54"/>
      <c r="F37" s="51">
        <f t="shared" si="0"/>
        <v>13300</v>
      </c>
      <c r="G37" s="51">
        <f t="shared" si="1"/>
        <v>0</v>
      </c>
      <c r="H37" s="2"/>
      <c r="I37" s="54">
        <v>13300</v>
      </c>
      <c r="J37" s="53">
        <v>3113</v>
      </c>
      <c r="K37" s="53"/>
      <c r="L37" s="53"/>
      <c r="M37" s="3"/>
      <c r="N37" s="53"/>
      <c r="O37" s="53"/>
      <c r="P37" s="53"/>
      <c r="Q37" s="53"/>
      <c r="R37" s="53"/>
      <c r="S37" s="53"/>
      <c r="T37" s="3"/>
      <c r="U37" s="44"/>
      <c r="V37" s="44"/>
    </row>
    <row r="38" spans="1:22" x14ac:dyDescent="0.25">
      <c r="A38" s="41"/>
      <c r="B38" s="41" t="s">
        <v>91</v>
      </c>
      <c r="C38" s="19" t="s">
        <v>104</v>
      </c>
      <c r="D38" s="54">
        <v>15500</v>
      </c>
      <c r="E38" s="54"/>
      <c r="F38" s="51">
        <f t="shared" si="0"/>
        <v>15500</v>
      </c>
      <c r="G38" s="51">
        <f t="shared" si="1"/>
        <v>0</v>
      </c>
      <c r="H38" s="2"/>
      <c r="I38" s="54">
        <v>15500</v>
      </c>
      <c r="J38" s="53">
        <v>3113</v>
      </c>
      <c r="K38" s="53"/>
      <c r="L38" s="53"/>
      <c r="M38" s="3"/>
      <c r="N38" s="53"/>
      <c r="O38" s="53"/>
      <c r="P38" s="53"/>
      <c r="Q38" s="53"/>
      <c r="R38" s="53"/>
      <c r="S38" s="53"/>
      <c r="T38" s="3"/>
      <c r="U38" s="44"/>
      <c r="V38" s="44"/>
    </row>
    <row r="39" spans="1:22" x14ac:dyDescent="0.25">
      <c r="A39" s="41"/>
      <c r="B39" s="41" t="s">
        <v>92</v>
      </c>
      <c r="C39" s="19" t="s">
        <v>104</v>
      </c>
      <c r="D39" s="54">
        <v>20000</v>
      </c>
      <c r="E39" s="54"/>
      <c r="F39" s="51">
        <f t="shared" si="0"/>
        <v>20000</v>
      </c>
      <c r="G39" s="51">
        <f t="shared" si="1"/>
        <v>0</v>
      </c>
      <c r="H39" s="2"/>
      <c r="I39" s="54">
        <v>20000</v>
      </c>
      <c r="J39" s="53">
        <v>3113</v>
      </c>
      <c r="K39" s="53"/>
      <c r="L39" s="53"/>
      <c r="M39" s="3"/>
      <c r="N39" s="53"/>
      <c r="O39" s="53"/>
      <c r="P39" s="53"/>
      <c r="Q39" s="53"/>
      <c r="R39" s="53"/>
      <c r="S39" s="53"/>
      <c r="T39" s="3"/>
      <c r="U39" s="44"/>
      <c r="V39" s="44"/>
    </row>
    <row r="40" spans="1:22" x14ac:dyDescent="0.25">
      <c r="A40" s="41"/>
      <c r="B40" s="41" t="s">
        <v>93</v>
      </c>
      <c r="C40" s="19" t="s">
        <v>104</v>
      </c>
      <c r="D40" s="54">
        <v>25000</v>
      </c>
      <c r="E40" s="54"/>
      <c r="F40" s="51">
        <f t="shared" si="0"/>
        <v>25000</v>
      </c>
      <c r="G40" s="51">
        <f t="shared" si="1"/>
        <v>0</v>
      </c>
      <c r="H40" s="2"/>
      <c r="I40" s="54">
        <v>25000</v>
      </c>
      <c r="J40" s="53">
        <v>3113</v>
      </c>
      <c r="K40" s="53"/>
      <c r="L40" s="53"/>
      <c r="M40" s="3"/>
      <c r="N40" s="53"/>
      <c r="O40" s="53"/>
      <c r="P40" s="53"/>
      <c r="Q40" s="53"/>
      <c r="R40" s="53"/>
      <c r="S40" s="53"/>
      <c r="T40" s="3"/>
      <c r="U40" s="44"/>
      <c r="V40" s="44"/>
    </row>
    <row r="41" spans="1:22" x14ac:dyDescent="0.25">
      <c r="A41" s="41"/>
      <c r="B41" s="41" t="s">
        <v>94</v>
      </c>
      <c r="C41" s="19" t="s">
        <v>104</v>
      </c>
      <c r="D41" s="54">
        <v>45000</v>
      </c>
      <c r="E41" s="54"/>
      <c r="F41" s="51">
        <f t="shared" si="0"/>
        <v>45000</v>
      </c>
      <c r="G41" s="51">
        <f t="shared" si="1"/>
        <v>0</v>
      </c>
      <c r="H41" s="2"/>
      <c r="I41" s="54">
        <v>45000</v>
      </c>
      <c r="J41" s="53">
        <v>3113</v>
      </c>
      <c r="K41" s="53"/>
      <c r="L41" s="53"/>
      <c r="M41" s="3"/>
      <c r="N41" s="53"/>
      <c r="O41" s="53"/>
      <c r="P41" s="53"/>
      <c r="Q41" s="53"/>
      <c r="R41" s="53"/>
      <c r="S41" s="53"/>
      <c r="T41" s="3"/>
      <c r="U41" s="44"/>
      <c r="V41" s="44"/>
    </row>
    <row r="42" spans="1:22" x14ac:dyDescent="0.25">
      <c r="A42" s="41"/>
      <c r="B42" s="41" t="s">
        <v>95</v>
      </c>
      <c r="C42" s="19" t="s">
        <v>104</v>
      </c>
      <c r="D42" s="54">
        <v>35000</v>
      </c>
      <c r="E42" s="54"/>
      <c r="F42" s="51">
        <f t="shared" si="0"/>
        <v>35000</v>
      </c>
      <c r="G42" s="51">
        <f t="shared" si="1"/>
        <v>0</v>
      </c>
      <c r="H42" s="2"/>
      <c r="I42" s="54">
        <v>35000</v>
      </c>
      <c r="J42" s="53">
        <v>3113</v>
      </c>
      <c r="K42" s="53"/>
      <c r="L42" s="53"/>
      <c r="M42" s="3"/>
      <c r="N42" s="53"/>
      <c r="O42" s="53"/>
      <c r="P42" s="53"/>
      <c r="Q42" s="53"/>
      <c r="R42" s="53"/>
      <c r="S42" s="53"/>
      <c r="T42" s="3"/>
      <c r="U42" s="44"/>
      <c r="V42" s="44"/>
    </row>
    <row r="43" spans="1:22" ht="30" x14ac:dyDescent="0.25">
      <c r="A43" s="41"/>
      <c r="B43" s="41" t="s">
        <v>96</v>
      </c>
      <c r="C43" s="19" t="s">
        <v>104</v>
      </c>
      <c r="D43" s="54">
        <v>69000</v>
      </c>
      <c r="E43" s="54"/>
      <c r="F43" s="51">
        <f t="shared" si="0"/>
        <v>69000</v>
      </c>
      <c r="G43" s="51">
        <f t="shared" si="1"/>
        <v>0</v>
      </c>
      <c r="H43" s="2"/>
      <c r="I43" s="54">
        <v>69000</v>
      </c>
      <c r="J43" s="53">
        <v>3113</v>
      </c>
      <c r="K43" s="53"/>
      <c r="L43" s="53"/>
      <c r="M43" s="3"/>
      <c r="N43" s="53"/>
      <c r="O43" s="53"/>
      <c r="P43" s="53"/>
      <c r="Q43" s="53"/>
      <c r="R43" s="53"/>
      <c r="S43" s="53"/>
      <c r="T43" s="3"/>
      <c r="U43" s="44"/>
      <c r="V43" s="44"/>
    </row>
    <row r="44" spans="1:22" ht="30" x14ac:dyDescent="0.25">
      <c r="A44" s="41"/>
      <c r="B44" s="41" t="s">
        <v>97</v>
      </c>
      <c r="C44" s="19" t="s">
        <v>104</v>
      </c>
      <c r="D44" s="54">
        <v>23000</v>
      </c>
      <c r="E44" s="54"/>
      <c r="F44" s="51">
        <f t="shared" si="0"/>
        <v>23000</v>
      </c>
      <c r="G44" s="51">
        <f t="shared" si="1"/>
        <v>0</v>
      </c>
      <c r="H44" s="2"/>
      <c r="I44" s="54">
        <v>23000</v>
      </c>
      <c r="J44" s="53">
        <v>3113</v>
      </c>
      <c r="K44" s="53"/>
      <c r="L44" s="53"/>
      <c r="M44" s="3"/>
      <c r="N44" s="53"/>
      <c r="O44" s="53"/>
      <c r="P44" s="53"/>
      <c r="Q44" s="53"/>
      <c r="R44" s="53"/>
      <c r="S44" s="53"/>
      <c r="T44" s="3"/>
      <c r="U44" s="44"/>
      <c r="V44" s="44"/>
    </row>
    <row r="45" spans="1:22" ht="30" x14ac:dyDescent="0.25">
      <c r="A45" s="41"/>
      <c r="B45" s="41" t="s">
        <v>98</v>
      </c>
      <c r="C45" s="19" t="s">
        <v>104</v>
      </c>
      <c r="D45" s="54">
        <v>3400</v>
      </c>
      <c r="E45" s="54"/>
      <c r="F45" s="51">
        <f t="shared" si="0"/>
        <v>3400</v>
      </c>
      <c r="G45" s="51">
        <f t="shared" si="1"/>
        <v>0</v>
      </c>
      <c r="H45" s="2"/>
      <c r="I45" s="54"/>
      <c r="J45" s="53"/>
      <c r="K45" s="53"/>
      <c r="L45" s="53"/>
      <c r="M45" s="3" t="s">
        <v>81</v>
      </c>
      <c r="N45" s="54">
        <v>3400</v>
      </c>
      <c r="O45" s="53"/>
      <c r="P45" s="53"/>
      <c r="Q45" s="53"/>
      <c r="R45" s="53"/>
      <c r="S45" s="53"/>
      <c r="T45" s="3"/>
      <c r="U45" s="44"/>
      <c r="V45" s="44"/>
    </row>
    <row r="46" spans="1:22" x14ac:dyDescent="0.25">
      <c r="A46" s="41"/>
      <c r="B46" s="41" t="s">
        <v>99</v>
      </c>
      <c r="C46" s="19" t="s">
        <v>104</v>
      </c>
      <c r="D46" s="54">
        <v>4700</v>
      </c>
      <c r="E46" s="54"/>
      <c r="F46" s="51">
        <f t="shared" si="0"/>
        <v>4700</v>
      </c>
      <c r="G46" s="51">
        <f t="shared" si="1"/>
        <v>0</v>
      </c>
      <c r="H46" s="2"/>
      <c r="I46" s="54"/>
      <c r="J46" s="53"/>
      <c r="K46" s="53"/>
      <c r="L46" s="53"/>
      <c r="M46" s="3" t="s">
        <v>81</v>
      </c>
      <c r="N46" s="54">
        <v>4700</v>
      </c>
      <c r="O46" s="53"/>
      <c r="P46" s="53"/>
      <c r="Q46" s="53"/>
      <c r="R46" s="53"/>
      <c r="S46" s="53"/>
      <c r="T46" s="3"/>
      <c r="U46" s="44"/>
      <c r="V46" s="44"/>
    </row>
    <row r="47" spans="1:22" ht="30" x14ac:dyDescent="0.25">
      <c r="A47" s="41"/>
      <c r="B47" s="41" t="s">
        <v>100</v>
      </c>
      <c r="C47" s="19" t="s">
        <v>104</v>
      </c>
      <c r="D47" s="54">
        <v>8200</v>
      </c>
      <c r="E47" s="54"/>
      <c r="F47" s="51">
        <f t="shared" si="0"/>
        <v>8200</v>
      </c>
      <c r="G47" s="51">
        <f t="shared" si="1"/>
        <v>0</v>
      </c>
      <c r="H47" s="2"/>
      <c r="I47" s="54"/>
      <c r="J47" s="53"/>
      <c r="K47" s="53"/>
      <c r="L47" s="53"/>
      <c r="M47" s="3"/>
      <c r="N47" s="53"/>
      <c r="O47" s="53"/>
      <c r="P47" s="54">
        <v>8200</v>
      </c>
      <c r="Q47" s="53"/>
      <c r="R47" s="53"/>
      <c r="S47" s="53"/>
      <c r="T47" s="3"/>
      <c r="U47" s="44"/>
      <c r="V47" s="44"/>
    </row>
    <row r="48" spans="1:22" ht="30" x14ac:dyDescent="0.25">
      <c r="A48" s="41"/>
      <c r="B48" s="41" t="s">
        <v>101</v>
      </c>
      <c r="C48" s="19" t="s">
        <v>104</v>
      </c>
      <c r="D48" s="54">
        <v>4850</v>
      </c>
      <c r="E48" s="54"/>
      <c r="F48" s="51">
        <f t="shared" si="0"/>
        <v>4850</v>
      </c>
      <c r="G48" s="51">
        <f t="shared" si="1"/>
        <v>0</v>
      </c>
      <c r="H48" s="2"/>
      <c r="I48" s="54"/>
      <c r="J48" s="53"/>
      <c r="K48" s="53"/>
      <c r="L48" s="53"/>
      <c r="M48" s="3"/>
      <c r="N48" s="53"/>
      <c r="O48" s="53"/>
      <c r="P48" s="54">
        <v>4850</v>
      </c>
      <c r="Q48" s="53"/>
      <c r="R48" s="53"/>
      <c r="S48" s="53"/>
      <c r="T48" s="3"/>
      <c r="U48" s="44"/>
      <c r="V48" s="44"/>
    </row>
    <row r="49" spans="1:22" x14ac:dyDescent="0.25">
      <c r="A49" s="41"/>
      <c r="B49" s="41" t="s">
        <v>102</v>
      </c>
      <c r="C49" s="19" t="s">
        <v>104</v>
      </c>
      <c r="D49" s="54">
        <v>5600</v>
      </c>
      <c r="E49" s="54"/>
      <c r="F49" s="51">
        <f t="shared" si="0"/>
        <v>5600</v>
      </c>
      <c r="G49" s="51">
        <f t="shared" si="1"/>
        <v>0</v>
      </c>
      <c r="H49" s="2"/>
      <c r="I49" s="54"/>
      <c r="J49" s="53"/>
      <c r="K49" s="53"/>
      <c r="L49" s="53"/>
      <c r="M49" s="3"/>
      <c r="N49" s="53"/>
      <c r="O49" s="53"/>
      <c r="P49" s="54">
        <v>5600</v>
      </c>
      <c r="Q49" s="53"/>
      <c r="R49" s="53"/>
      <c r="S49" s="53"/>
      <c r="T49" s="3"/>
      <c r="U49" s="44"/>
      <c r="V49" s="44"/>
    </row>
    <row r="50" spans="1:22" ht="15" customHeight="1" x14ac:dyDescent="0.25">
      <c r="A50" s="57" t="s">
        <v>22</v>
      </c>
      <c r="B50" s="57" t="s">
        <v>45</v>
      </c>
      <c r="C50" s="19"/>
      <c r="D50" s="53">
        <f>D51</f>
        <v>71936</v>
      </c>
      <c r="E50" s="53">
        <f>E51</f>
        <v>51095</v>
      </c>
      <c r="F50" s="51">
        <f t="shared" si="0"/>
        <v>20841</v>
      </c>
      <c r="G50" s="51">
        <f t="shared" si="1"/>
        <v>0</v>
      </c>
      <c r="H50" s="2"/>
      <c r="I50" s="53">
        <f>I51</f>
        <v>18330</v>
      </c>
      <c r="J50" s="53"/>
      <c r="K50" s="53">
        <f t="shared" ref="K50" si="6">K51</f>
        <v>0</v>
      </c>
      <c r="L50" s="53"/>
      <c r="M50" s="3"/>
      <c r="N50" s="53">
        <f>N51</f>
        <v>2511</v>
      </c>
      <c r="O50" s="53"/>
      <c r="P50" s="53"/>
      <c r="Q50" s="53"/>
      <c r="R50" s="53"/>
      <c r="S50" s="53"/>
      <c r="T50" s="3"/>
      <c r="U50" s="44"/>
      <c r="V50" s="44"/>
    </row>
    <row r="51" spans="1:22" ht="15" customHeight="1" x14ac:dyDescent="0.25">
      <c r="A51" s="41"/>
      <c r="B51" s="57" t="s">
        <v>31</v>
      </c>
      <c r="C51" s="19"/>
      <c r="D51" s="53">
        <f>SUM(D52)</f>
        <v>71936</v>
      </c>
      <c r="E51" s="53">
        <f>SUM(E52)</f>
        <v>51095</v>
      </c>
      <c r="F51" s="51">
        <f t="shared" si="0"/>
        <v>20841</v>
      </c>
      <c r="G51" s="51">
        <f t="shared" si="1"/>
        <v>0</v>
      </c>
      <c r="H51" s="2"/>
      <c r="I51" s="53">
        <f>I52</f>
        <v>18330</v>
      </c>
      <c r="J51" s="53"/>
      <c r="K51" s="53">
        <f t="shared" ref="K51" si="7">K52</f>
        <v>0</v>
      </c>
      <c r="L51" s="53"/>
      <c r="M51" s="3"/>
      <c r="N51" s="53">
        <f>SUM(N52)</f>
        <v>2511</v>
      </c>
      <c r="O51" s="53"/>
      <c r="P51" s="53"/>
      <c r="Q51" s="53"/>
      <c r="R51" s="53"/>
      <c r="S51" s="53"/>
      <c r="T51" s="3"/>
      <c r="U51" s="44"/>
      <c r="V51" s="44"/>
    </row>
    <row r="52" spans="1:22" ht="30" x14ac:dyDescent="0.25">
      <c r="A52" s="10"/>
      <c r="B52" s="41" t="s">
        <v>76</v>
      </c>
      <c r="C52" s="19" t="s">
        <v>103</v>
      </c>
      <c r="D52" s="54">
        <v>71936</v>
      </c>
      <c r="E52" s="53">
        <v>51095</v>
      </c>
      <c r="F52" s="51">
        <f t="shared" si="0"/>
        <v>20841</v>
      </c>
      <c r="G52" s="51">
        <f t="shared" si="1"/>
        <v>0</v>
      </c>
      <c r="H52" s="2"/>
      <c r="I52" s="54">
        <v>18330</v>
      </c>
      <c r="J52" s="53">
        <v>3113</v>
      </c>
      <c r="K52" s="54"/>
      <c r="L52" s="53"/>
      <c r="M52" s="3" t="s">
        <v>81</v>
      </c>
      <c r="N52" s="54">
        <v>2511</v>
      </c>
      <c r="O52" s="53"/>
      <c r="P52" s="54"/>
      <c r="Q52" s="53"/>
      <c r="R52" s="53"/>
      <c r="S52" s="53"/>
      <c r="T52" s="3"/>
      <c r="U52" s="44"/>
      <c r="V52" s="44"/>
    </row>
    <row r="53" spans="1:22" ht="15" hidden="1" customHeight="1" x14ac:dyDescent="0.25">
      <c r="A53" s="41" t="s">
        <v>23</v>
      </c>
      <c r="B53" s="41" t="s">
        <v>46</v>
      </c>
      <c r="C53" s="19"/>
      <c r="D53" s="53"/>
      <c r="E53" s="53"/>
      <c r="F53" s="51">
        <f t="shared" si="0"/>
        <v>0</v>
      </c>
      <c r="G53" s="51">
        <f t="shared" si="1"/>
        <v>0</v>
      </c>
      <c r="H53" s="2"/>
      <c r="I53" s="53"/>
      <c r="J53" s="53"/>
      <c r="K53" s="53"/>
      <c r="L53" s="53"/>
      <c r="M53" s="3"/>
      <c r="N53" s="53"/>
      <c r="O53" s="53"/>
      <c r="P53" s="53"/>
      <c r="Q53" s="53"/>
      <c r="R53" s="53"/>
      <c r="S53" s="53"/>
      <c r="T53" s="3"/>
      <c r="U53" s="44"/>
      <c r="V53" s="44"/>
    </row>
    <row r="54" spans="1:22" ht="15" hidden="1" customHeight="1" x14ac:dyDescent="0.25">
      <c r="A54" s="10"/>
      <c r="B54" s="41" t="s">
        <v>55</v>
      </c>
      <c r="C54" s="19"/>
      <c r="D54" s="53"/>
      <c r="E54" s="53"/>
      <c r="F54" s="51">
        <f t="shared" si="0"/>
        <v>0</v>
      </c>
      <c r="G54" s="51">
        <f t="shared" si="1"/>
        <v>0</v>
      </c>
      <c r="H54" s="2"/>
      <c r="I54" s="53"/>
      <c r="J54" s="53"/>
      <c r="K54" s="53"/>
      <c r="L54" s="53"/>
      <c r="M54" s="3"/>
      <c r="N54" s="53"/>
      <c r="O54" s="53"/>
      <c r="P54" s="53"/>
      <c r="Q54" s="53"/>
      <c r="R54" s="53"/>
      <c r="S54" s="53"/>
      <c r="T54" s="3"/>
      <c r="U54" s="44"/>
      <c r="V54" s="44"/>
    </row>
    <row r="55" spans="1:22" ht="30" x14ac:dyDescent="0.25">
      <c r="A55" s="25">
        <v>5200</v>
      </c>
      <c r="B55" s="56" t="s">
        <v>5</v>
      </c>
      <c r="C55" s="27"/>
      <c r="D55" s="51">
        <f>D56+D74+D76+D83+D85+D88+D106+D109</f>
        <v>202589</v>
      </c>
      <c r="E55" s="51">
        <f>E56+E74+E76+E83+E85+E88+E106+E109</f>
        <v>0</v>
      </c>
      <c r="F55" s="51">
        <f t="shared" ref="F55:F128" si="8">I55+N55+P55+R55+U55</f>
        <v>202589</v>
      </c>
      <c r="G55" s="51">
        <f t="shared" si="1"/>
        <v>0</v>
      </c>
      <c r="H55" s="51"/>
      <c r="I55" s="51">
        <f>I56+I74+I76+I83+I85+I88+I106+I109</f>
        <v>139100</v>
      </c>
      <c r="J55" s="51">
        <f>J56+J74+J76+J83+J85+J88+J106+J109</f>
        <v>0</v>
      </c>
      <c r="K55" s="51">
        <f>K56+K74+K76+K83+K85+K88+K106+K109</f>
        <v>0</v>
      </c>
      <c r="L55" s="51">
        <f>L56+L74+L76+L83+L85+L88+L106+L109</f>
        <v>0</v>
      </c>
      <c r="M55" s="52"/>
      <c r="N55" s="51">
        <f t="shared" ref="N55:S55" si="9">N56+N74+N76+N83+N85+N88+N106+N109</f>
        <v>49389</v>
      </c>
      <c r="O55" s="51">
        <f t="shared" si="9"/>
        <v>0</v>
      </c>
      <c r="P55" s="51">
        <f t="shared" si="9"/>
        <v>14100</v>
      </c>
      <c r="Q55" s="51">
        <f t="shared" si="9"/>
        <v>0</v>
      </c>
      <c r="R55" s="51">
        <f t="shared" si="9"/>
        <v>0</v>
      </c>
      <c r="S55" s="51">
        <f t="shared" si="9"/>
        <v>0</v>
      </c>
      <c r="T55" s="52"/>
      <c r="U55" s="51">
        <f>U56+U74+U76+U83+U85+U88+U106+U109</f>
        <v>0</v>
      </c>
      <c r="V55" s="51">
        <f>V56+V74+V76+V83+V85+V88+V106+V109</f>
        <v>0</v>
      </c>
    </row>
    <row r="56" spans="1:22" hidden="1" x14ac:dyDescent="0.25">
      <c r="A56" s="41" t="s">
        <v>16</v>
      </c>
      <c r="B56" s="41" t="s">
        <v>39</v>
      </c>
      <c r="C56" s="19"/>
      <c r="D56" s="53"/>
      <c r="E56" s="53"/>
      <c r="F56" s="51">
        <f t="shared" si="8"/>
        <v>0</v>
      </c>
      <c r="G56" s="51">
        <f t="shared" si="1"/>
        <v>0</v>
      </c>
      <c r="H56" s="10"/>
      <c r="I56" s="54"/>
      <c r="J56" s="54"/>
      <c r="K56" s="54"/>
      <c r="L56" s="54"/>
      <c r="M56" s="10"/>
      <c r="N56" s="54"/>
      <c r="O56" s="54"/>
      <c r="P56" s="54"/>
      <c r="Q56" s="54"/>
      <c r="R56" s="54"/>
      <c r="S56" s="54"/>
      <c r="T56" s="10"/>
      <c r="U56" s="45"/>
      <c r="V56" s="45"/>
    </row>
    <row r="57" spans="1:22" hidden="1" x14ac:dyDescent="0.25">
      <c r="A57" s="41">
        <v>5201</v>
      </c>
      <c r="B57" s="41" t="s">
        <v>34</v>
      </c>
      <c r="C57" s="19"/>
      <c r="D57" s="53"/>
      <c r="E57" s="53"/>
      <c r="F57" s="51">
        <f t="shared" si="8"/>
        <v>0</v>
      </c>
      <c r="G57" s="51">
        <f t="shared" si="1"/>
        <v>0</v>
      </c>
      <c r="H57" s="10"/>
      <c r="I57" s="54"/>
      <c r="J57" s="54"/>
      <c r="K57" s="54"/>
      <c r="L57" s="54"/>
      <c r="M57" s="10"/>
      <c r="N57" s="54"/>
      <c r="O57" s="54"/>
      <c r="P57" s="54"/>
      <c r="Q57" s="54"/>
      <c r="R57" s="54"/>
      <c r="S57" s="54"/>
      <c r="T57" s="10"/>
      <c r="U57" s="45"/>
      <c r="V57" s="45"/>
    </row>
    <row r="58" spans="1:22" hidden="1" x14ac:dyDescent="0.25">
      <c r="A58" s="41"/>
      <c r="B58" s="41" t="s">
        <v>68</v>
      </c>
      <c r="C58" s="19"/>
      <c r="D58" s="53"/>
      <c r="E58" s="53"/>
      <c r="F58" s="51">
        <f t="shared" si="8"/>
        <v>0</v>
      </c>
      <c r="G58" s="51">
        <f t="shared" si="1"/>
        <v>0</v>
      </c>
      <c r="H58" s="10"/>
      <c r="I58" s="54"/>
      <c r="J58" s="54"/>
      <c r="K58" s="54"/>
      <c r="L58" s="54"/>
      <c r="M58" s="10"/>
      <c r="N58" s="54"/>
      <c r="O58" s="54"/>
      <c r="P58" s="54"/>
      <c r="Q58" s="54"/>
      <c r="R58" s="54"/>
      <c r="S58" s="54"/>
      <c r="T58" s="10"/>
      <c r="U58" s="45"/>
      <c r="V58" s="45"/>
    </row>
    <row r="59" spans="1:22" hidden="1" x14ac:dyDescent="0.25">
      <c r="A59" s="41">
        <v>5202</v>
      </c>
      <c r="B59" s="41" t="s">
        <v>64</v>
      </c>
      <c r="C59" s="19"/>
      <c r="D59" s="53"/>
      <c r="E59" s="53"/>
      <c r="F59" s="51">
        <f t="shared" si="8"/>
        <v>0</v>
      </c>
      <c r="G59" s="51">
        <f t="shared" si="1"/>
        <v>0</v>
      </c>
      <c r="H59" s="10"/>
      <c r="I59" s="54"/>
      <c r="J59" s="54"/>
      <c r="K59" s="54"/>
      <c r="L59" s="54"/>
      <c r="M59" s="10"/>
      <c r="N59" s="54"/>
      <c r="O59" s="54"/>
      <c r="P59" s="54"/>
      <c r="Q59" s="54"/>
      <c r="R59" s="54"/>
      <c r="S59" s="54"/>
      <c r="T59" s="10"/>
      <c r="U59" s="45"/>
      <c r="V59" s="45"/>
    </row>
    <row r="60" spans="1:22" hidden="1" x14ac:dyDescent="0.25">
      <c r="A60" s="41"/>
      <c r="B60" s="41" t="s">
        <v>68</v>
      </c>
      <c r="C60" s="19"/>
      <c r="D60" s="53"/>
      <c r="E60" s="53"/>
      <c r="F60" s="51">
        <f t="shared" si="8"/>
        <v>0</v>
      </c>
      <c r="G60" s="51">
        <f t="shared" si="1"/>
        <v>0</v>
      </c>
      <c r="H60" s="10"/>
      <c r="I60" s="54"/>
      <c r="J60" s="54"/>
      <c r="K60" s="54"/>
      <c r="L60" s="54"/>
      <c r="M60" s="10"/>
      <c r="N60" s="54"/>
      <c r="O60" s="54"/>
      <c r="P60" s="54"/>
      <c r="Q60" s="54"/>
      <c r="R60" s="54"/>
      <c r="S60" s="54"/>
      <c r="T60" s="10"/>
      <c r="U60" s="45"/>
      <c r="V60" s="45"/>
    </row>
    <row r="61" spans="1:22" ht="30" hidden="1" x14ac:dyDescent="0.25">
      <c r="A61" s="41">
        <v>5203</v>
      </c>
      <c r="B61" s="41" t="s">
        <v>35</v>
      </c>
      <c r="C61" s="19"/>
      <c r="D61" s="53"/>
      <c r="E61" s="53"/>
      <c r="F61" s="51">
        <f t="shared" si="8"/>
        <v>0</v>
      </c>
      <c r="G61" s="51">
        <f t="shared" si="1"/>
        <v>0</v>
      </c>
      <c r="H61" s="10"/>
      <c r="I61" s="54"/>
      <c r="J61" s="54"/>
      <c r="K61" s="54"/>
      <c r="L61" s="54"/>
      <c r="M61" s="10"/>
      <c r="N61" s="54"/>
      <c r="O61" s="54"/>
      <c r="P61" s="54"/>
      <c r="Q61" s="54"/>
      <c r="R61" s="54"/>
      <c r="S61" s="54"/>
      <c r="T61" s="10"/>
      <c r="U61" s="45"/>
      <c r="V61" s="45"/>
    </row>
    <row r="62" spans="1:22" hidden="1" x14ac:dyDescent="0.25">
      <c r="A62" s="41"/>
      <c r="B62" s="41" t="s">
        <v>68</v>
      </c>
      <c r="C62" s="19"/>
      <c r="D62" s="53"/>
      <c r="E62" s="53"/>
      <c r="F62" s="51">
        <f t="shared" si="8"/>
        <v>0</v>
      </c>
      <c r="G62" s="51">
        <f t="shared" si="1"/>
        <v>0</v>
      </c>
      <c r="H62" s="10"/>
      <c r="I62" s="54"/>
      <c r="J62" s="54"/>
      <c r="K62" s="54"/>
      <c r="L62" s="54"/>
      <c r="M62" s="10"/>
      <c r="N62" s="54"/>
      <c r="O62" s="54"/>
      <c r="P62" s="54"/>
      <c r="Q62" s="54"/>
      <c r="R62" s="54"/>
      <c r="S62" s="54"/>
      <c r="T62" s="10"/>
      <c r="U62" s="45"/>
      <c r="V62" s="45"/>
    </row>
    <row r="63" spans="1:22" hidden="1" x14ac:dyDescent="0.25">
      <c r="A63" s="41">
        <v>5204</v>
      </c>
      <c r="B63" s="41" t="s">
        <v>36</v>
      </c>
      <c r="C63" s="19"/>
      <c r="D63" s="53"/>
      <c r="E63" s="53"/>
      <c r="F63" s="51">
        <f t="shared" si="8"/>
        <v>0</v>
      </c>
      <c r="G63" s="51">
        <f t="shared" si="1"/>
        <v>0</v>
      </c>
      <c r="H63" s="10"/>
      <c r="I63" s="54"/>
      <c r="J63" s="54"/>
      <c r="K63" s="54"/>
      <c r="L63" s="54"/>
      <c r="M63" s="10"/>
      <c r="N63" s="54"/>
      <c r="O63" s="54"/>
      <c r="P63" s="54"/>
      <c r="Q63" s="54"/>
      <c r="R63" s="54"/>
      <c r="S63" s="54"/>
      <c r="T63" s="10"/>
      <c r="U63" s="45"/>
      <c r="V63" s="45"/>
    </row>
    <row r="64" spans="1:22" hidden="1" x14ac:dyDescent="0.25">
      <c r="A64" s="41"/>
      <c r="B64" s="41" t="s">
        <v>68</v>
      </c>
      <c r="C64" s="19"/>
      <c r="D64" s="53"/>
      <c r="E64" s="53"/>
      <c r="F64" s="51">
        <f t="shared" si="8"/>
        <v>0</v>
      </c>
      <c r="G64" s="51">
        <f t="shared" si="1"/>
        <v>0</v>
      </c>
      <c r="H64" s="10"/>
      <c r="I64" s="54"/>
      <c r="J64" s="54"/>
      <c r="K64" s="54"/>
      <c r="L64" s="54"/>
      <c r="M64" s="10"/>
      <c r="N64" s="54"/>
      <c r="O64" s="54"/>
      <c r="P64" s="54"/>
      <c r="Q64" s="54"/>
      <c r="R64" s="54"/>
      <c r="S64" s="54"/>
      <c r="T64" s="10"/>
      <c r="U64" s="45"/>
      <c r="V64" s="45"/>
    </row>
    <row r="65" spans="1:22" hidden="1" x14ac:dyDescent="0.25">
      <c r="A65" s="41">
        <v>5205</v>
      </c>
      <c r="B65" s="41" t="s">
        <v>37</v>
      </c>
      <c r="C65" s="19"/>
      <c r="D65" s="53"/>
      <c r="E65" s="53"/>
      <c r="F65" s="51">
        <f t="shared" si="8"/>
        <v>0</v>
      </c>
      <c r="G65" s="51">
        <f t="shared" si="1"/>
        <v>0</v>
      </c>
      <c r="H65" s="10"/>
      <c r="I65" s="54"/>
      <c r="J65" s="54"/>
      <c r="K65" s="54"/>
      <c r="L65" s="54"/>
      <c r="M65" s="10"/>
      <c r="N65" s="54"/>
      <c r="O65" s="54"/>
      <c r="P65" s="54"/>
      <c r="Q65" s="54"/>
      <c r="R65" s="54"/>
      <c r="S65" s="54"/>
      <c r="T65" s="10"/>
      <c r="U65" s="45"/>
      <c r="V65" s="45"/>
    </row>
    <row r="66" spans="1:22" hidden="1" x14ac:dyDescent="0.25">
      <c r="A66" s="41"/>
      <c r="B66" s="41" t="s">
        <v>68</v>
      </c>
      <c r="C66" s="19"/>
      <c r="D66" s="53"/>
      <c r="E66" s="53"/>
      <c r="F66" s="51">
        <f t="shared" si="8"/>
        <v>0</v>
      </c>
      <c r="G66" s="51">
        <f t="shared" si="1"/>
        <v>0</v>
      </c>
      <c r="H66" s="10"/>
      <c r="I66" s="54"/>
      <c r="J66" s="54"/>
      <c r="K66" s="54"/>
      <c r="L66" s="54"/>
      <c r="M66" s="10"/>
      <c r="N66" s="54"/>
      <c r="O66" s="54"/>
      <c r="P66" s="54"/>
      <c r="Q66" s="54"/>
      <c r="R66" s="54"/>
      <c r="S66" s="54"/>
      <c r="T66" s="10"/>
      <c r="U66" s="45"/>
      <c r="V66" s="45"/>
    </row>
    <row r="67" spans="1:22" ht="30" hidden="1" x14ac:dyDescent="0.25">
      <c r="A67" s="41">
        <v>5206</v>
      </c>
      <c r="B67" s="41" t="s">
        <v>65</v>
      </c>
      <c r="C67" s="19"/>
      <c r="D67" s="53"/>
      <c r="E67" s="53"/>
      <c r="F67" s="51">
        <f t="shared" si="8"/>
        <v>0</v>
      </c>
      <c r="G67" s="51">
        <f t="shared" si="1"/>
        <v>0</v>
      </c>
      <c r="H67" s="10"/>
      <c r="I67" s="54"/>
      <c r="J67" s="54"/>
      <c r="K67" s="54"/>
      <c r="L67" s="54"/>
      <c r="M67" s="10"/>
      <c r="N67" s="54"/>
      <c r="O67" s="54"/>
      <c r="P67" s="54"/>
      <c r="Q67" s="54"/>
      <c r="R67" s="54"/>
      <c r="S67" s="54"/>
      <c r="T67" s="10"/>
      <c r="U67" s="45"/>
      <c r="V67" s="45"/>
    </row>
    <row r="68" spans="1:22" hidden="1" x14ac:dyDescent="0.25">
      <c r="A68" s="41"/>
      <c r="B68" s="41" t="s">
        <v>69</v>
      </c>
      <c r="C68" s="19"/>
      <c r="D68" s="53"/>
      <c r="E68" s="53"/>
      <c r="F68" s="51">
        <f t="shared" si="8"/>
        <v>0</v>
      </c>
      <c r="G68" s="51">
        <f t="shared" si="1"/>
        <v>0</v>
      </c>
      <c r="H68" s="10"/>
      <c r="I68" s="54"/>
      <c r="J68" s="54"/>
      <c r="K68" s="54"/>
      <c r="L68" s="54"/>
      <c r="M68" s="10"/>
      <c r="N68" s="54"/>
      <c r="O68" s="54"/>
      <c r="P68" s="54"/>
      <c r="Q68" s="54"/>
      <c r="R68" s="54"/>
      <c r="S68" s="54"/>
      <c r="T68" s="10"/>
      <c r="U68" s="45"/>
      <c r="V68" s="45"/>
    </row>
    <row r="69" spans="1:22" hidden="1" x14ac:dyDescent="0.25">
      <c r="A69" s="41"/>
      <c r="B69" s="41" t="s">
        <v>68</v>
      </c>
      <c r="C69" s="19"/>
      <c r="D69" s="53"/>
      <c r="E69" s="53"/>
      <c r="F69" s="51">
        <f t="shared" si="8"/>
        <v>0</v>
      </c>
      <c r="G69" s="51">
        <f t="shared" si="1"/>
        <v>0</v>
      </c>
      <c r="H69" s="10"/>
      <c r="I69" s="54"/>
      <c r="J69" s="54"/>
      <c r="K69" s="54"/>
      <c r="L69" s="54"/>
      <c r="M69" s="10"/>
      <c r="N69" s="54"/>
      <c r="O69" s="54"/>
      <c r="P69" s="54"/>
      <c r="Q69" s="54"/>
      <c r="R69" s="54"/>
      <c r="S69" s="54"/>
      <c r="T69" s="10"/>
      <c r="U69" s="45"/>
      <c r="V69" s="45"/>
    </row>
    <row r="70" spans="1:22" hidden="1" x14ac:dyDescent="0.25">
      <c r="A70" s="41"/>
      <c r="B70" s="41" t="s">
        <v>30</v>
      </c>
      <c r="C70" s="19"/>
      <c r="D70" s="53"/>
      <c r="E70" s="53"/>
      <c r="F70" s="51">
        <f t="shared" si="8"/>
        <v>0</v>
      </c>
      <c r="G70" s="51">
        <f t="shared" si="1"/>
        <v>0</v>
      </c>
      <c r="H70" s="10"/>
      <c r="I70" s="54"/>
      <c r="J70" s="54"/>
      <c r="K70" s="54"/>
      <c r="L70" s="54"/>
      <c r="M70" s="10"/>
      <c r="N70" s="54"/>
      <c r="O70" s="54"/>
      <c r="P70" s="54"/>
      <c r="Q70" s="54"/>
      <c r="R70" s="54"/>
      <c r="S70" s="54"/>
      <c r="T70" s="10"/>
      <c r="U70" s="45"/>
      <c r="V70" s="45"/>
    </row>
    <row r="71" spans="1:22" hidden="1" x14ac:dyDescent="0.25">
      <c r="A71" s="41"/>
      <c r="B71" s="41" t="s">
        <v>68</v>
      </c>
      <c r="C71" s="19"/>
      <c r="D71" s="53"/>
      <c r="E71" s="53"/>
      <c r="F71" s="51">
        <f t="shared" si="8"/>
        <v>0</v>
      </c>
      <c r="G71" s="51">
        <f t="shared" si="1"/>
        <v>0</v>
      </c>
      <c r="H71" s="10"/>
      <c r="I71" s="54"/>
      <c r="J71" s="54"/>
      <c r="K71" s="54"/>
      <c r="L71" s="54"/>
      <c r="M71" s="10"/>
      <c r="N71" s="54"/>
      <c r="O71" s="54"/>
      <c r="P71" s="54"/>
      <c r="Q71" s="54"/>
      <c r="R71" s="54"/>
      <c r="S71" s="54"/>
      <c r="T71" s="10"/>
      <c r="U71" s="45"/>
      <c r="V71" s="45"/>
    </row>
    <row r="72" spans="1:22" hidden="1" x14ac:dyDescent="0.25">
      <c r="A72" s="41">
        <v>5219</v>
      </c>
      <c r="B72" s="41" t="s">
        <v>38</v>
      </c>
      <c r="C72" s="19"/>
      <c r="D72" s="53"/>
      <c r="E72" s="53"/>
      <c r="F72" s="51">
        <f t="shared" si="8"/>
        <v>0</v>
      </c>
      <c r="G72" s="51">
        <f t="shared" si="1"/>
        <v>0</v>
      </c>
      <c r="H72" s="10"/>
      <c r="I72" s="54"/>
      <c r="J72" s="54"/>
      <c r="K72" s="54"/>
      <c r="L72" s="54"/>
      <c r="M72" s="3"/>
      <c r="N72" s="55"/>
      <c r="O72" s="55"/>
      <c r="P72" s="55"/>
      <c r="Q72" s="55"/>
      <c r="R72" s="55"/>
      <c r="S72" s="55"/>
      <c r="T72" s="3"/>
      <c r="U72" s="47"/>
      <c r="V72" s="47"/>
    </row>
    <row r="73" spans="1:22" hidden="1" x14ac:dyDescent="0.25">
      <c r="A73" s="41"/>
      <c r="B73" s="41" t="s">
        <v>68</v>
      </c>
      <c r="C73" s="19"/>
      <c r="D73" s="53"/>
      <c r="E73" s="53"/>
      <c r="F73" s="51">
        <f t="shared" si="8"/>
        <v>0</v>
      </c>
      <c r="G73" s="51">
        <f t="shared" si="1"/>
        <v>0</v>
      </c>
      <c r="H73" s="10"/>
      <c r="I73" s="54"/>
      <c r="J73" s="54"/>
      <c r="K73" s="54"/>
      <c r="L73" s="54"/>
      <c r="M73" s="3"/>
      <c r="N73" s="55"/>
      <c r="O73" s="55"/>
      <c r="P73" s="55"/>
      <c r="Q73" s="55"/>
      <c r="R73" s="55"/>
      <c r="S73" s="55"/>
      <c r="T73" s="3"/>
      <c r="U73" s="47"/>
      <c r="V73" s="47"/>
    </row>
    <row r="74" spans="1:22" hidden="1" x14ac:dyDescent="0.25">
      <c r="A74" s="41" t="s">
        <v>17</v>
      </c>
      <c r="B74" s="41" t="s">
        <v>40</v>
      </c>
      <c r="C74" s="2"/>
      <c r="D74" s="53"/>
      <c r="E74" s="53"/>
      <c r="F74" s="51">
        <f t="shared" si="8"/>
        <v>0</v>
      </c>
      <c r="G74" s="51">
        <f t="shared" si="1"/>
        <v>0</v>
      </c>
      <c r="H74" s="10"/>
      <c r="I74" s="54"/>
      <c r="J74" s="54"/>
      <c r="K74" s="54"/>
      <c r="L74" s="54"/>
      <c r="M74" s="3"/>
      <c r="N74" s="53"/>
      <c r="O74" s="53"/>
      <c r="P74" s="53"/>
      <c r="Q74" s="53"/>
      <c r="R74" s="53"/>
      <c r="S74" s="53"/>
      <c r="T74" s="3"/>
      <c r="U74" s="44"/>
      <c r="V74" s="44"/>
    </row>
    <row r="75" spans="1:22" hidden="1" x14ac:dyDescent="0.25">
      <c r="A75" s="24"/>
      <c r="B75" s="58" t="s">
        <v>57</v>
      </c>
      <c r="C75" s="19"/>
      <c r="D75" s="53"/>
      <c r="E75" s="53"/>
      <c r="F75" s="51">
        <f t="shared" si="8"/>
        <v>0</v>
      </c>
      <c r="G75" s="51">
        <f t="shared" si="1"/>
        <v>0</v>
      </c>
      <c r="H75" s="10"/>
      <c r="I75" s="54"/>
      <c r="J75" s="54"/>
      <c r="K75" s="54"/>
      <c r="L75" s="54"/>
      <c r="M75" s="3"/>
      <c r="N75" s="53"/>
      <c r="O75" s="53"/>
      <c r="P75" s="53"/>
      <c r="Q75" s="53"/>
      <c r="R75" s="53"/>
      <c r="S75" s="53"/>
      <c r="T75" s="3"/>
      <c r="U75" s="44"/>
      <c r="V75" s="44"/>
    </row>
    <row r="76" spans="1:22" x14ac:dyDescent="0.25">
      <c r="A76" s="59" t="s">
        <v>18</v>
      </c>
      <c r="B76" s="59" t="s">
        <v>41</v>
      </c>
      <c r="C76" s="2"/>
      <c r="D76" s="53">
        <f>D77+D79+D81</f>
        <v>5000</v>
      </c>
      <c r="E76" s="53"/>
      <c r="F76" s="51">
        <f t="shared" si="8"/>
        <v>5000</v>
      </c>
      <c r="G76" s="51">
        <f t="shared" si="1"/>
        <v>0</v>
      </c>
      <c r="H76" s="10"/>
      <c r="I76" s="54"/>
      <c r="J76" s="54"/>
      <c r="K76" s="54"/>
      <c r="L76" s="54"/>
      <c r="M76" s="3"/>
      <c r="N76" s="53">
        <f>N77+N81+N80</f>
        <v>0</v>
      </c>
      <c r="O76" s="53"/>
      <c r="P76" s="53">
        <f>P79</f>
        <v>5000</v>
      </c>
      <c r="Q76" s="53">
        <f>Q79</f>
        <v>0</v>
      </c>
      <c r="R76" s="53"/>
      <c r="S76" s="53"/>
      <c r="T76" s="3"/>
      <c r="U76" s="44"/>
      <c r="V76" s="44"/>
    </row>
    <row r="77" spans="1:22" hidden="1" x14ac:dyDescent="0.25">
      <c r="A77" s="57">
        <v>5201</v>
      </c>
      <c r="B77" s="57" t="s">
        <v>34</v>
      </c>
      <c r="C77" s="2"/>
      <c r="D77" s="53">
        <f>SUM(D78)</f>
        <v>0</v>
      </c>
      <c r="E77" s="53"/>
      <c r="F77" s="51">
        <f t="shared" si="8"/>
        <v>0</v>
      </c>
      <c r="G77" s="51">
        <f t="shared" si="1"/>
        <v>0</v>
      </c>
      <c r="H77" s="10"/>
      <c r="I77" s="54"/>
      <c r="J77" s="54"/>
      <c r="K77" s="54"/>
      <c r="L77" s="54"/>
      <c r="M77" s="3"/>
      <c r="N77" s="53">
        <f>SUM(N78)</f>
        <v>0</v>
      </c>
      <c r="O77" s="53"/>
      <c r="P77" s="53"/>
      <c r="Q77" s="53"/>
      <c r="R77" s="53"/>
      <c r="S77" s="53"/>
      <c r="T77" s="3"/>
      <c r="U77" s="44"/>
      <c r="V77" s="44"/>
    </row>
    <row r="78" spans="1:22" hidden="1" x14ac:dyDescent="0.25">
      <c r="A78" s="60"/>
      <c r="B78" s="60"/>
      <c r="C78" s="10"/>
      <c r="D78" s="54"/>
      <c r="E78" s="53"/>
      <c r="F78" s="51"/>
      <c r="G78" s="51"/>
      <c r="H78" s="10"/>
      <c r="I78" s="54"/>
      <c r="J78" s="54"/>
      <c r="K78" s="54"/>
      <c r="L78" s="54"/>
      <c r="M78" s="3"/>
      <c r="N78" s="54"/>
      <c r="O78" s="53"/>
      <c r="P78" s="53"/>
      <c r="Q78" s="53"/>
      <c r="R78" s="53"/>
      <c r="S78" s="53"/>
      <c r="T78" s="3"/>
      <c r="U78" s="44"/>
      <c r="V78" s="44"/>
    </row>
    <row r="79" spans="1:22" x14ac:dyDescent="0.25">
      <c r="A79" s="57">
        <v>5205</v>
      </c>
      <c r="B79" s="57" t="s">
        <v>37</v>
      </c>
      <c r="C79" s="10"/>
      <c r="D79" s="53">
        <f>SUM(D80)</f>
        <v>5000</v>
      </c>
      <c r="E79" s="53"/>
      <c r="F79" s="51">
        <f t="shared" si="8"/>
        <v>5000</v>
      </c>
      <c r="G79" s="51">
        <f t="shared" si="1"/>
        <v>0</v>
      </c>
      <c r="H79" s="10"/>
      <c r="I79" s="54"/>
      <c r="J79" s="54"/>
      <c r="K79" s="54"/>
      <c r="L79" s="54"/>
      <c r="M79" s="3"/>
      <c r="N79" s="53"/>
      <c r="O79" s="53"/>
      <c r="P79" s="53">
        <f>SUM(P80)</f>
        <v>5000</v>
      </c>
      <c r="Q79" s="53">
        <f>SUM(Q80)</f>
        <v>0</v>
      </c>
      <c r="R79" s="53"/>
      <c r="S79" s="53"/>
      <c r="T79" s="3"/>
      <c r="U79" s="44"/>
      <c r="V79" s="44"/>
    </row>
    <row r="80" spans="1:22" x14ac:dyDescent="0.25">
      <c r="A80" s="60"/>
      <c r="B80" s="60" t="s">
        <v>77</v>
      </c>
      <c r="C80" s="10" t="s">
        <v>104</v>
      </c>
      <c r="D80" s="54">
        <v>5000</v>
      </c>
      <c r="E80" s="53"/>
      <c r="F80" s="51">
        <f t="shared" si="8"/>
        <v>5000</v>
      </c>
      <c r="G80" s="51">
        <f t="shared" si="1"/>
        <v>0</v>
      </c>
      <c r="H80" s="10"/>
      <c r="I80" s="54"/>
      <c r="J80" s="54"/>
      <c r="K80" s="54"/>
      <c r="L80" s="54"/>
      <c r="M80" s="3"/>
      <c r="N80" s="53"/>
      <c r="O80" s="53"/>
      <c r="P80" s="54">
        <v>5000</v>
      </c>
      <c r="Q80" s="54"/>
      <c r="R80" s="53"/>
      <c r="S80" s="53"/>
      <c r="T80" s="3"/>
      <c r="U80" s="44"/>
      <c r="V80" s="44"/>
    </row>
    <row r="81" spans="1:22" hidden="1" x14ac:dyDescent="0.25">
      <c r="A81" s="57">
        <v>5219</v>
      </c>
      <c r="B81" s="57" t="s">
        <v>38</v>
      </c>
      <c r="C81" s="10"/>
      <c r="D81" s="53">
        <f>SUM(D82)</f>
        <v>0</v>
      </c>
      <c r="E81" s="53"/>
      <c r="F81" s="51">
        <f t="shared" si="8"/>
        <v>0</v>
      </c>
      <c r="G81" s="51">
        <f t="shared" si="1"/>
        <v>0</v>
      </c>
      <c r="H81" s="10"/>
      <c r="I81" s="54"/>
      <c r="J81" s="54"/>
      <c r="K81" s="54"/>
      <c r="L81" s="54"/>
      <c r="M81" s="3"/>
      <c r="N81" s="53">
        <f>SUM(N82)</f>
        <v>0</v>
      </c>
      <c r="O81" s="53"/>
      <c r="P81" s="53"/>
      <c r="Q81" s="53"/>
      <c r="R81" s="53"/>
      <c r="S81" s="53"/>
      <c r="T81" s="3"/>
      <c r="U81" s="44"/>
      <c r="V81" s="44"/>
    </row>
    <row r="82" spans="1:22" hidden="1" x14ac:dyDescent="0.25">
      <c r="A82" s="60"/>
      <c r="B82" s="60"/>
      <c r="C82" s="10"/>
      <c r="D82" s="54"/>
      <c r="E82" s="53"/>
      <c r="F82" s="51">
        <f t="shared" si="8"/>
        <v>0</v>
      </c>
      <c r="G82" s="51">
        <f t="shared" si="1"/>
        <v>0</v>
      </c>
      <c r="H82" s="10"/>
      <c r="I82" s="54"/>
      <c r="J82" s="54"/>
      <c r="K82" s="54"/>
      <c r="L82" s="54"/>
      <c r="M82" s="3"/>
      <c r="N82" s="54"/>
      <c r="O82" s="53"/>
      <c r="P82" s="53"/>
      <c r="Q82" s="53"/>
      <c r="R82" s="53"/>
      <c r="S82" s="53"/>
      <c r="T82" s="3"/>
      <c r="U82" s="44"/>
      <c r="V82" s="44"/>
    </row>
    <row r="83" spans="1:22" hidden="1" x14ac:dyDescent="0.25">
      <c r="A83" s="60" t="s">
        <v>19</v>
      </c>
      <c r="B83" s="60" t="s">
        <v>42</v>
      </c>
      <c r="C83" s="2"/>
      <c r="D83" s="53"/>
      <c r="E83" s="53"/>
      <c r="F83" s="51">
        <f t="shared" si="8"/>
        <v>0</v>
      </c>
      <c r="G83" s="51">
        <f t="shared" si="1"/>
        <v>0</v>
      </c>
      <c r="H83" s="10"/>
      <c r="I83" s="54"/>
      <c r="J83" s="54"/>
      <c r="K83" s="54"/>
      <c r="L83" s="54"/>
      <c r="M83" s="3"/>
      <c r="N83" s="53"/>
      <c r="O83" s="53"/>
      <c r="P83" s="53"/>
      <c r="Q83" s="53"/>
      <c r="R83" s="53"/>
      <c r="S83" s="53"/>
      <c r="T83" s="3"/>
      <c r="U83" s="44"/>
      <c r="V83" s="44"/>
    </row>
    <row r="84" spans="1:22" hidden="1" x14ac:dyDescent="0.25">
      <c r="A84" s="24"/>
      <c r="B84" s="58" t="s">
        <v>53</v>
      </c>
      <c r="C84" s="19"/>
      <c r="D84" s="53"/>
      <c r="E84" s="53"/>
      <c r="F84" s="51">
        <f t="shared" si="8"/>
        <v>0</v>
      </c>
      <c r="G84" s="51">
        <f t="shared" si="1"/>
        <v>0</v>
      </c>
      <c r="H84" s="10"/>
      <c r="I84" s="54"/>
      <c r="J84" s="54"/>
      <c r="K84" s="54"/>
      <c r="L84" s="54"/>
      <c r="M84" s="3"/>
      <c r="N84" s="53"/>
      <c r="O84" s="53"/>
      <c r="P84" s="53"/>
      <c r="Q84" s="53"/>
      <c r="R84" s="53"/>
      <c r="S84" s="53"/>
      <c r="T84" s="3"/>
      <c r="U84" s="44"/>
      <c r="V84" s="44"/>
    </row>
    <row r="85" spans="1:22" ht="30" hidden="1" x14ac:dyDescent="0.25">
      <c r="A85" s="59" t="s">
        <v>20</v>
      </c>
      <c r="B85" s="59" t="s">
        <v>43</v>
      </c>
      <c r="C85" s="2"/>
      <c r="D85" s="53">
        <f>D86</f>
        <v>0</v>
      </c>
      <c r="E85" s="53"/>
      <c r="F85" s="51">
        <f t="shared" si="8"/>
        <v>0</v>
      </c>
      <c r="G85" s="51">
        <f t="shared" si="1"/>
        <v>0</v>
      </c>
      <c r="H85" s="10"/>
      <c r="I85" s="54"/>
      <c r="J85" s="54"/>
      <c r="K85" s="54"/>
      <c r="L85" s="54"/>
      <c r="M85" s="3"/>
      <c r="N85" s="53">
        <f>N86</f>
        <v>0</v>
      </c>
      <c r="O85" s="53"/>
      <c r="P85" s="53"/>
      <c r="Q85" s="53"/>
      <c r="R85" s="53"/>
      <c r="S85" s="53"/>
      <c r="T85" s="3"/>
      <c r="U85" s="44"/>
      <c r="V85" s="44"/>
    </row>
    <row r="86" spans="1:22" hidden="1" x14ac:dyDescent="0.25">
      <c r="A86" s="57">
        <v>5204</v>
      </c>
      <c r="B86" s="57" t="s">
        <v>36</v>
      </c>
      <c r="C86" s="2"/>
      <c r="D86" s="53">
        <f>SUM(D87)</f>
        <v>0</v>
      </c>
      <c r="E86" s="53"/>
      <c r="F86" s="51">
        <f t="shared" si="8"/>
        <v>0</v>
      </c>
      <c r="G86" s="51">
        <f t="shared" si="1"/>
        <v>0</v>
      </c>
      <c r="H86" s="10"/>
      <c r="I86" s="54"/>
      <c r="J86" s="54"/>
      <c r="K86" s="54"/>
      <c r="L86" s="54"/>
      <c r="M86" s="3"/>
      <c r="N86" s="53">
        <f>SUM(N87)</f>
        <v>0</v>
      </c>
      <c r="O86" s="53"/>
      <c r="P86" s="53"/>
      <c r="Q86" s="53"/>
      <c r="R86" s="53"/>
      <c r="S86" s="53"/>
      <c r="T86" s="3"/>
      <c r="U86" s="44"/>
      <c r="V86" s="44"/>
    </row>
    <row r="87" spans="1:22" hidden="1" x14ac:dyDescent="0.25">
      <c r="A87" s="24"/>
      <c r="B87" s="60"/>
      <c r="C87" s="19"/>
      <c r="D87" s="54"/>
      <c r="E87" s="53"/>
      <c r="F87" s="51">
        <f t="shared" si="8"/>
        <v>0</v>
      </c>
      <c r="G87" s="51">
        <f t="shared" ref="G87:G160" si="10">K87+O87+Q87+S87+V87</f>
        <v>0</v>
      </c>
      <c r="H87" s="10"/>
      <c r="I87" s="54"/>
      <c r="J87" s="54"/>
      <c r="K87" s="54"/>
      <c r="L87" s="54"/>
      <c r="M87" s="3"/>
      <c r="N87" s="54"/>
      <c r="O87" s="53"/>
      <c r="P87" s="53"/>
      <c r="Q87" s="53"/>
      <c r="R87" s="53"/>
      <c r="S87" s="53"/>
      <c r="T87" s="3"/>
      <c r="U87" s="44"/>
      <c r="V87" s="44"/>
    </row>
    <row r="88" spans="1:22" ht="60" x14ac:dyDescent="0.25">
      <c r="A88" s="59" t="s">
        <v>21</v>
      </c>
      <c r="B88" s="59" t="s">
        <v>44</v>
      </c>
      <c r="C88" s="2"/>
      <c r="D88" s="53">
        <f>D93</f>
        <v>194089</v>
      </c>
      <c r="E88" s="53"/>
      <c r="F88" s="51">
        <f t="shared" si="8"/>
        <v>194089</v>
      </c>
      <c r="G88" s="51">
        <f t="shared" si="10"/>
        <v>0</v>
      </c>
      <c r="H88" s="10"/>
      <c r="I88" s="53">
        <f t="shared" ref="I88" si="11">I93</f>
        <v>139100</v>
      </c>
      <c r="J88" s="53"/>
      <c r="K88" s="53">
        <f>K93</f>
        <v>0</v>
      </c>
      <c r="L88" s="54"/>
      <c r="M88" s="54"/>
      <c r="N88" s="53">
        <f t="shared" ref="N88:O88" si="12">N93</f>
        <v>49389</v>
      </c>
      <c r="O88" s="53">
        <f t="shared" si="12"/>
        <v>0</v>
      </c>
      <c r="P88" s="53">
        <f>P93</f>
        <v>5600</v>
      </c>
      <c r="Q88" s="53">
        <f>Q93</f>
        <v>0</v>
      </c>
      <c r="R88" s="53"/>
      <c r="S88" s="53"/>
      <c r="T88" s="3"/>
      <c r="U88" s="44"/>
      <c r="V88" s="44"/>
    </row>
    <row r="89" spans="1:22" ht="30" hidden="1" x14ac:dyDescent="0.25">
      <c r="A89" s="57">
        <v>5203</v>
      </c>
      <c r="B89" s="57" t="s">
        <v>35</v>
      </c>
      <c r="C89" s="2"/>
      <c r="D89" s="53">
        <f>SUM(D90)</f>
        <v>0</v>
      </c>
      <c r="E89" s="53"/>
      <c r="F89" s="51">
        <f t="shared" si="8"/>
        <v>0</v>
      </c>
      <c r="G89" s="51">
        <f t="shared" si="10"/>
        <v>0</v>
      </c>
      <c r="H89" s="10"/>
      <c r="I89" s="54"/>
      <c r="J89" s="54"/>
      <c r="K89" s="54"/>
      <c r="L89" s="54"/>
      <c r="M89" s="3"/>
      <c r="N89" s="53"/>
      <c r="O89" s="53"/>
      <c r="P89" s="53"/>
      <c r="Q89" s="53"/>
      <c r="R89" s="53"/>
      <c r="S89" s="53"/>
      <c r="T89" s="3"/>
      <c r="U89" s="44"/>
      <c r="V89" s="44"/>
    </row>
    <row r="90" spans="1:22" hidden="1" x14ac:dyDescent="0.25">
      <c r="A90" s="60"/>
      <c r="B90" s="60"/>
      <c r="C90" s="10"/>
      <c r="D90" s="54"/>
      <c r="E90" s="53"/>
      <c r="F90" s="51">
        <f t="shared" si="8"/>
        <v>0</v>
      </c>
      <c r="G90" s="51">
        <f t="shared" si="10"/>
        <v>0</v>
      </c>
      <c r="H90" s="10"/>
      <c r="I90" s="54"/>
      <c r="J90" s="54"/>
      <c r="K90" s="54"/>
      <c r="L90" s="54"/>
      <c r="M90" s="3"/>
      <c r="N90" s="54"/>
      <c r="O90" s="53"/>
      <c r="P90" s="53"/>
      <c r="Q90" s="53"/>
      <c r="R90" s="53"/>
      <c r="S90" s="53"/>
      <c r="T90" s="3"/>
      <c r="U90" s="44"/>
      <c r="V90" s="44"/>
    </row>
    <row r="91" spans="1:22" hidden="1" x14ac:dyDescent="0.25">
      <c r="A91" s="57">
        <v>5204</v>
      </c>
      <c r="B91" s="57" t="s">
        <v>36</v>
      </c>
      <c r="C91" s="10"/>
      <c r="D91" s="53">
        <f>SUM(D92)</f>
        <v>0</v>
      </c>
      <c r="E91" s="53"/>
      <c r="F91" s="51">
        <f t="shared" si="8"/>
        <v>0</v>
      </c>
      <c r="G91" s="51">
        <f t="shared" si="10"/>
        <v>0</v>
      </c>
      <c r="H91" s="10"/>
      <c r="I91" s="54"/>
      <c r="J91" s="54"/>
      <c r="K91" s="54"/>
      <c r="L91" s="54"/>
      <c r="M91" s="3"/>
      <c r="N91" s="53"/>
      <c r="O91" s="53"/>
      <c r="P91" s="53">
        <f>SUM(P92)</f>
        <v>0</v>
      </c>
      <c r="Q91" s="53"/>
      <c r="R91" s="53"/>
      <c r="S91" s="53"/>
      <c r="T91" s="3"/>
      <c r="U91" s="44"/>
      <c r="V91" s="44"/>
    </row>
    <row r="92" spans="1:22" hidden="1" x14ac:dyDescent="0.25">
      <c r="A92" s="60"/>
      <c r="B92" s="60"/>
      <c r="C92" s="10"/>
      <c r="D92" s="54"/>
      <c r="E92" s="53"/>
      <c r="F92" s="51">
        <f t="shared" si="8"/>
        <v>0</v>
      </c>
      <c r="G92" s="51">
        <f t="shared" si="10"/>
        <v>0</v>
      </c>
      <c r="H92" s="10"/>
      <c r="I92" s="54"/>
      <c r="J92" s="54"/>
      <c r="K92" s="54"/>
      <c r="L92" s="54"/>
      <c r="M92" s="3"/>
      <c r="N92" s="53"/>
      <c r="O92" s="53"/>
      <c r="P92" s="54"/>
      <c r="Q92" s="53"/>
      <c r="R92" s="53"/>
      <c r="S92" s="53"/>
      <c r="T92" s="3"/>
      <c r="U92" s="44"/>
      <c r="V92" s="44"/>
    </row>
    <row r="93" spans="1:22" ht="30" x14ac:dyDescent="0.25">
      <c r="A93" s="57">
        <v>5206</v>
      </c>
      <c r="B93" s="57" t="s">
        <v>65</v>
      </c>
      <c r="C93" s="2"/>
      <c r="D93" s="53">
        <f>D94+D99</f>
        <v>194089</v>
      </c>
      <c r="E93" s="53"/>
      <c r="F93" s="51">
        <f t="shared" si="8"/>
        <v>194089</v>
      </c>
      <c r="G93" s="51">
        <f t="shared" si="10"/>
        <v>0</v>
      </c>
      <c r="H93" s="10"/>
      <c r="I93" s="53">
        <f>I94+I99</f>
        <v>139100</v>
      </c>
      <c r="J93" s="53"/>
      <c r="K93" s="53">
        <f t="shared" ref="K93" si="13">K94+K99</f>
        <v>0</v>
      </c>
      <c r="L93" s="53"/>
      <c r="M93" s="53"/>
      <c r="N93" s="53">
        <f t="shared" ref="N93:O93" si="14">N94+N99</f>
        <v>49389</v>
      </c>
      <c r="O93" s="53">
        <f t="shared" si="14"/>
        <v>0</v>
      </c>
      <c r="P93" s="53">
        <f t="shared" ref="P93" si="15">P94+P99</f>
        <v>5600</v>
      </c>
      <c r="Q93" s="53">
        <f t="shared" ref="Q93" si="16">Q94+Q99</f>
        <v>0</v>
      </c>
      <c r="R93" s="53"/>
      <c r="S93" s="53"/>
      <c r="T93" s="3"/>
      <c r="U93" s="44"/>
      <c r="V93" s="44"/>
    </row>
    <row r="94" spans="1:22" x14ac:dyDescent="0.25">
      <c r="A94" s="57"/>
      <c r="B94" s="57" t="s">
        <v>69</v>
      </c>
      <c r="C94" s="19"/>
      <c r="D94" s="53">
        <f>SUM(D95:D98)</f>
        <v>122600</v>
      </c>
      <c r="E94" s="53"/>
      <c r="F94" s="51">
        <f t="shared" si="8"/>
        <v>122600</v>
      </c>
      <c r="G94" s="51">
        <f t="shared" si="10"/>
        <v>0</v>
      </c>
      <c r="H94" s="10"/>
      <c r="I94" s="53">
        <f>SUM(I95:I98)</f>
        <v>90600</v>
      </c>
      <c r="J94" s="53"/>
      <c r="K94" s="53">
        <f>SUM(K95:K98)</f>
        <v>0</v>
      </c>
      <c r="L94" s="53"/>
      <c r="M94" s="53"/>
      <c r="N94" s="53">
        <f t="shared" ref="N94" si="17">SUM(N95:N98)</f>
        <v>32000</v>
      </c>
      <c r="O94" s="53">
        <f t="shared" ref="O94" si="18">SUM(O95:O98)</f>
        <v>0</v>
      </c>
      <c r="P94" s="53">
        <f t="shared" ref="P94:Q94" si="19">SUM(P95:P98)</f>
        <v>0</v>
      </c>
      <c r="Q94" s="53">
        <f t="shared" si="19"/>
        <v>0</v>
      </c>
      <c r="R94" s="53"/>
      <c r="S94" s="53"/>
      <c r="T94" s="3"/>
      <c r="U94" s="44"/>
      <c r="V94" s="44"/>
    </row>
    <row r="95" spans="1:22" x14ac:dyDescent="0.25">
      <c r="A95" s="57"/>
      <c r="B95" s="41" t="s">
        <v>85</v>
      </c>
      <c r="C95" s="19" t="s">
        <v>104</v>
      </c>
      <c r="D95" s="54">
        <v>59600</v>
      </c>
      <c r="E95" s="53"/>
      <c r="F95" s="51">
        <f t="shared" si="8"/>
        <v>59600</v>
      </c>
      <c r="G95" s="51">
        <f t="shared" si="10"/>
        <v>0</v>
      </c>
      <c r="H95" s="10"/>
      <c r="I95" s="54">
        <v>59600</v>
      </c>
      <c r="J95" s="54">
        <v>3113</v>
      </c>
      <c r="K95" s="54"/>
      <c r="L95" s="54"/>
      <c r="M95" s="3"/>
      <c r="N95" s="53"/>
      <c r="O95" s="53"/>
      <c r="P95" s="53"/>
      <c r="Q95" s="53"/>
      <c r="R95" s="53"/>
      <c r="S95" s="53"/>
      <c r="T95" s="3"/>
      <c r="U95" s="44"/>
      <c r="V95" s="44"/>
    </row>
    <row r="96" spans="1:22" x14ac:dyDescent="0.25">
      <c r="A96" s="57"/>
      <c r="B96" s="41" t="s">
        <v>105</v>
      </c>
      <c r="C96" s="19" t="s">
        <v>104</v>
      </c>
      <c r="D96" s="54">
        <v>31000</v>
      </c>
      <c r="E96" s="53"/>
      <c r="F96" s="51">
        <f t="shared" si="8"/>
        <v>31000</v>
      </c>
      <c r="G96" s="51">
        <f t="shared" si="10"/>
        <v>0</v>
      </c>
      <c r="H96" s="10"/>
      <c r="I96" s="54">
        <v>31000</v>
      </c>
      <c r="J96" s="54">
        <v>3113</v>
      </c>
      <c r="K96" s="54"/>
      <c r="L96" s="54"/>
      <c r="M96" s="3"/>
      <c r="N96" s="53"/>
      <c r="O96" s="53"/>
      <c r="P96" s="53"/>
      <c r="Q96" s="53"/>
      <c r="R96" s="53"/>
      <c r="S96" s="53"/>
      <c r="T96" s="3"/>
      <c r="U96" s="44"/>
      <c r="V96" s="44"/>
    </row>
    <row r="97" spans="1:22" x14ac:dyDescent="0.25">
      <c r="A97" s="57"/>
      <c r="B97" s="41" t="s">
        <v>106</v>
      </c>
      <c r="C97" s="19" t="s">
        <v>104</v>
      </c>
      <c r="D97" s="54">
        <v>14000</v>
      </c>
      <c r="E97" s="53"/>
      <c r="F97" s="51">
        <f t="shared" si="8"/>
        <v>14000</v>
      </c>
      <c r="G97" s="51">
        <f t="shared" si="10"/>
        <v>0</v>
      </c>
      <c r="H97" s="10"/>
      <c r="I97" s="54"/>
      <c r="J97" s="54"/>
      <c r="K97" s="54"/>
      <c r="L97" s="54"/>
      <c r="M97" s="3" t="s">
        <v>81</v>
      </c>
      <c r="N97" s="54">
        <v>14000</v>
      </c>
      <c r="O97" s="53"/>
      <c r="P97" s="53"/>
      <c r="Q97" s="53"/>
      <c r="R97" s="53"/>
      <c r="S97" s="53"/>
      <c r="T97" s="3"/>
      <c r="U97" s="44"/>
      <c r="V97" s="44"/>
    </row>
    <row r="98" spans="1:22" x14ac:dyDescent="0.25">
      <c r="A98" s="57"/>
      <c r="B98" s="41" t="s">
        <v>107</v>
      </c>
      <c r="C98" s="19" t="s">
        <v>104</v>
      </c>
      <c r="D98" s="54">
        <v>18000</v>
      </c>
      <c r="E98" s="53"/>
      <c r="F98" s="51">
        <f t="shared" si="8"/>
        <v>18000</v>
      </c>
      <c r="G98" s="51">
        <f t="shared" si="10"/>
        <v>0</v>
      </c>
      <c r="H98" s="10"/>
      <c r="I98" s="54"/>
      <c r="J98" s="54"/>
      <c r="K98" s="54"/>
      <c r="L98" s="54"/>
      <c r="M98" s="3" t="s">
        <v>81</v>
      </c>
      <c r="N98" s="54">
        <v>18000</v>
      </c>
      <c r="O98" s="53"/>
      <c r="P98" s="53"/>
      <c r="Q98" s="53"/>
      <c r="R98" s="53"/>
      <c r="S98" s="53"/>
      <c r="T98" s="3"/>
      <c r="U98" s="44"/>
      <c r="V98" s="44"/>
    </row>
    <row r="99" spans="1:22" x14ac:dyDescent="0.25">
      <c r="A99" s="57"/>
      <c r="B99" s="57" t="s">
        <v>30</v>
      </c>
      <c r="C99" s="19"/>
      <c r="D99" s="53">
        <f>SUM(D100:D105)</f>
        <v>71489</v>
      </c>
      <c r="E99" s="53"/>
      <c r="F99" s="51">
        <f t="shared" si="8"/>
        <v>71489</v>
      </c>
      <c r="G99" s="51">
        <f t="shared" si="10"/>
        <v>0</v>
      </c>
      <c r="H99" s="10"/>
      <c r="I99" s="53">
        <f>SUM(I100:I105)</f>
        <v>48500</v>
      </c>
      <c r="J99" s="53"/>
      <c r="K99" s="53">
        <f>SUM(K100:K105)</f>
        <v>0</v>
      </c>
      <c r="L99" s="53"/>
      <c r="M99" s="53"/>
      <c r="N99" s="53">
        <f t="shared" ref="N99" si="20">SUM(N100:N105)</f>
        <v>17389</v>
      </c>
      <c r="O99" s="53">
        <f t="shared" ref="O99" si="21">SUM(O100:O105)</f>
        <v>0</v>
      </c>
      <c r="P99" s="53">
        <f t="shared" ref="P99" si="22">SUM(P100:P105)</f>
        <v>5600</v>
      </c>
      <c r="Q99" s="53">
        <f t="shared" ref="Q99" si="23">SUM(Q100:Q105)</f>
        <v>0</v>
      </c>
      <c r="R99" s="53"/>
      <c r="S99" s="53"/>
      <c r="T99" s="3"/>
      <c r="U99" s="44"/>
      <c r="V99" s="44"/>
    </row>
    <row r="100" spans="1:22" x14ac:dyDescent="0.25">
      <c r="A100" s="57"/>
      <c r="B100" s="41" t="s">
        <v>108</v>
      </c>
      <c r="C100" s="19" t="s">
        <v>104</v>
      </c>
      <c r="D100" s="54">
        <v>12000</v>
      </c>
      <c r="E100" s="53"/>
      <c r="F100" s="51">
        <f t="shared" si="8"/>
        <v>12000</v>
      </c>
      <c r="G100" s="51">
        <f t="shared" si="10"/>
        <v>0</v>
      </c>
      <c r="H100" s="10"/>
      <c r="I100" s="54">
        <v>12000</v>
      </c>
      <c r="J100" s="54">
        <v>3113</v>
      </c>
      <c r="K100" s="54"/>
      <c r="L100" s="54"/>
      <c r="M100" s="3"/>
      <c r="N100" s="53"/>
      <c r="O100" s="53"/>
      <c r="P100" s="53"/>
      <c r="Q100" s="53"/>
      <c r="R100" s="53"/>
      <c r="S100" s="53"/>
      <c r="T100" s="3"/>
      <c r="U100" s="44"/>
      <c r="V100" s="44"/>
    </row>
    <row r="101" spans="1:22" x14ac:dyDescent="0.25">
      <c r="A101" s="57"/>
      <c r="B101" s="41" t="s">
        <v>109</v>
      </c>
      <c r="C101" s="19" t="s">
        <v>104</v>
      </c>
      <c r="D101" s="54">
        <v>7000</v>
      </c>
      <c r="E101" s="53"/>
      <c r="F101" s="51">
        <f t="shared" si="8"/>
        <v>7000</v>
      </c>
      <c r="G101" s="51">
        <f t="shared" si="10"/>
        <v>0</v>
      </c>
      <c r="H101" s="10"/>
      <c r="I101" s="54">
        <v>7000</v>
      </c>
      <c r="J101" s="54">
        <v>3113</v>
      </c>
      <c r="K101" s="54"/>
      <c r="L101" s="54"/>
      <c r="M101" s="3"/>
      <c r="N101" s="53"/>
      <c r="O101" s="53"/>
      <c r="P101" s="53"/>
      <c r="Q101" s="53"/>
      <c r="R101" s="53"/>
      <c r="S101" s="53"/>
      <c r="T101" s="3"/>
      <c r="U101" s="44"/>
      <c r="V101" s="44"/>
    </row>
    <row r="102" spans="1:22" x14ac:dyDescent="0.25">
      <c r="A102" s="57"/>
      <c r="B102" s="41" t="s">
        <v>110</v>
      </c>
      <c r="C102" s="19" t="s">
        <v>104</v>
      </c>
      <c r="D102" s="54">
        <v>16000</v>
      </c>
      <c r="E102" s="53"/>
      <c r="F102" s="51">
        <f t="shared" si="8"/>
        <v>16000</v>
      </c>
      <c r="G102" s="51">
        <f t="shared" si="10"/>
        <v>0</v>
      </c>
      <c r="H102" s="10"/>
      <c r="I102" s="54">
        <v>16000</v>
      </c>
      <c r="J102" s="54">
        <v>3113</v>
      </c>
      <c r="K102" s="54"/>
      <c r="L102" s="54"/>
      <c r="M102" s="3"/>
      <c r="N102" s="53"/>
      <c r="O102" s="53"/>
      <c r="P102" s="53"/>
      <c r="Q102" s="53"/>
      <c r="R102" s="53"/>
      <c r="S102" s="53"/>
      <c r="T102" s="3"/>
      <c r="U102" s="44"/>
      <c r="V102" s="44"/>
    </row>
    <row r="103" spans="1:22" x14ac:dyDescent="0.25">
      <c r="A103" s="57"/>
      <c r="B103" s="41" t="s">
        <v>111</v>
      </c>
      <c r="C103" s="19" t="s">
        <v>104</v>
      </c>
      <c r="D103" s="54">
        <v>13500</v>
      </c>
      <c r="E103" s="53"/>
      <c r="F103" s="51">
        <f t="shared" si="8"/>
        <v>13500</v>
      </c>
      <c r="G103" s="51">
        <f t="shared" si="10"/>
        <v>0</v>
      </c>
      <c r="H103" s="10"/>
      <c r="I103" s="54">
        <v>13500</v>
      </c>
      <c r="J103" s="54">
        <v>3113</v>
      </c>
      <c r="K103" s="54"/>
      <c r="L103" s="54"/>
      <c r="M103" s="3"/>
      <c r="N103" s="53"/>
      <c r="O103" s="53"/>
      <c r="P103" s="53"/>
      <c r="Q103" s="53"/>
      <c r="R103" s="53"/>
      <c r="S103" s="53"/>
      <c r="T103" s="3"/>
      <c r="U103" s="44"/>
      <c r="V103" s="44"/>
    </row>
    <row r="104" spans="1:22" x14ac:dyDescent="0.25">
      <c r="A104" s="57"/>
      <c r="B104" s="41" t="s">
        <v>113</v>
      </c>
      <c r="C104" s="19" t="s">
        <v>104</v>
      </c>
      <c r="D104" s="54">
        <v>17389</v>
      </c>
      <c r="E104" s="53"/>
      <c r="F104" s="51"/>
      <c r="G104" s="51"/>
      <c r="H104" s="10"/>
      <c r="I104" s="54"/>
      <c r="J104" s="54"/>
      <c r="K104" s="54"/>
      <c r="L104" s="54"/>
      <c r="M104" s="3" t="s">
        <v>81</v>
      </c>
      <c r="N104" s="54">
        <v>17389</v>
      </c>
      <c r="O104" s="53"/>
      <c r="P104" s="53"/>
      <c r="Q104" s="53"/>
      <c r="R104" s="53"/>
      <c r="S104" s="53"/>
      <c r="T104" s="3"/>
      <c r="U104" s="44"/>
      <c r="V104" s="44"/>
    </row>
    <row r="105" spans="1:22" ht="30" x14ac:dyDescent="0.25">
      <c r="A105" s="57"/>
      <c r="B105" s="41" t="s">
        <v>112</v>
      </c>
      <c r="C105" s="19" t="s">
        <v>104</v>
      </c>
      <c r="D105" s="54">
        <v>5600</v>
      </c>
      <c r="E105" s="53"/>
      <c r="F105" s="51">
        <f t="shared" si="8"/>
        <v>5600</v>
      </c>
      <c r="G105" s="51">
        <f t="shared" si="10"/>
        <v>0</v>
      </c>
      <c r="H105" s="10"/>
      <c r="I105" s="54"/>
      <c r="J105" s="54"/>
      <c r="K105" s="54"/>
      <c r="L105" s="54"/>
      <c r="M105" s="3"/>
      <c r="N105" s="53"/>
      <c r="O105" s="53"/>
      <c r="P105" s="53">
        <v>5600</v>
      </c>
      <c r="Q105" s="54"/>
      <c r="R105" s="53"/>
      <c r="S105" s="53"/>
      <c r="T105" s="3"/>
      <c r="U105" s="44"/>
      <c r="V105" s="44"/>
    </row>
    <row r="106" spans="1:22" ht="30" x14ac:dyDescent="0.25">
      <c r="A106" s="59" t="s">
        <v>22</v>
      </c>
      <c r="B106" s="59" t="s">
        <v>45</v>
      </c>
      <c r="C106" s="2"/>
      <c r="D106" s="53">
        <f>D107</f>
        <v>3500</v>
      </c>
      <c r="E106" s="53"/>
      <c r="F106" s="51">
        <f t="shared" si="8"/>
        <v>3500</v>
      </c>
      <c r="G106" s="51">
        <f t="shared" si="10"/>
        <v>0</v>
      </c>
      <c r="H106" s="10"/>
      <c r="I106" s="54"/>
      <c r="J106" s="54"/>
      <c r="K106" s="54"/>
      <c r="L106" s="54"/>
      <c r="M106" s="3"/>
      <c r="N106" s="53">
        <f>N107</f>
        <v>0</v>
      </c>
      <c r="O106" s="53"/>
      <c r="P106" s="53">
        <f>P107</f>
        <v>3500</v>
      </c>
      <c r="Q106" s="53">
        <f>Q107</f>
        <v>0</v>
      </c>
      <c r="R106" s="53"/>
      <c r="S106" s="53"/>
      <c r="T106" s="3"/>
      <c r="U106" s="44"/>
      <c r="V106" s="44"/>
    </row>
    <row r="107" spans="1:22" x14ac:dyDescent="0.25">
      <c r="A107" s="57">
        <v>5219</v>
      </c>
      <c r="B107" s="57" t="s">
        <v>38</v>
      </c>
      <c r="C107" s="2"/>
      <c r="D107" s="53">
        <f>SUM(D108)</f>
        <v>3500</v>
      </c>
      <c r="E107" s="53"/>
      <c r="F107" s="51">
        <f t="shared" si="8"/>
        <v>3500</v>
      </c>
      <c r="G107" s="51">
        <f t="shared" si="10"/>
        <v>0</v>
      </c>
      <c r="H107" s="10"/>
      <c r="I107" s="54"/>
      <c r="J107" s="54"/>
      <c r="K107" s="54"/>
      <c r="L107" s="54"/>
      <c r="M107" s="3"/>
      <c r="N107" s="53">
        <f>SUM(N108)</f>
        <v>0</v>
      </c>
      <c r="O107" s="53"/>
      <c r="P107" s="53">
        <f>SUM(P108)</f>
        <v>3500</v>
      </c>
      <c r="Q107" s="53">
        <f>SUM(Q108)</f>
        <v>0</v>
      </c>
      <c r="R107" s="53"/>
      <c r="S107" s="53"/>
      <c r="T107" s="3"/>
      <c r="U107" s="44"/>
      <c r="V107" s="44"/>
    </row>
    <row r="108" spans="1:22" ht="30" x14ac:dyDescent="0.25">
      <c r="A108" s="24"/>
      <c r="B108" s="41" t="s">
        <v>78</v>
      </c>
      <c r="C108" s="19" t="s">
        <v>104</v>
      </c>
      <c r="D108" s="54">
        <v>3500</v>
      </c>
      <c r="E108" s="53"/>
      <c r="F108" s="51">
        <f t="shared" si="8"/>
        <v>3500</v>
      </c>
      <c r="G108" s="51">
        <f t="shared" si="10"/>
        <v>0</v>
      </c>
      <c r="H108" s="10"/>
      <c r="I108" s="54"/>
      <c r="J108" s="54"/>
      <c r="K108" s="54"/>
      <c r="L108" s="54"/>
      <c r="M108" s="3"/>
      <c r="N108" s="54"/>
      <c r="O108" s="53"/>
      <c r="P108" s="54">
        <v>3500</v>
      </c>
      <c r="Q108" s="53"/>
      <c r="R108" s="53"/>
      <c r="S108" s="53"/>
      <c r="T108" s="3"/>
      <c r="U108" s="44"/>
      <c r="V108" s="44"/>
    </row>
    <row r="109" spans="1:22" hidden="1" x14ac:dyDescent="0.25">
      <c r="A109" s="60" t="s">
        <v>23</v>
      </c>
      <c r="B109" s="60" t="s">
        <v>46</v>
      </c>
      <c r="C109" s="2"/>
      <c r="D109" s="53"/>
      <c r="E109" s="53"/>
      <c r="F109" s="51">
        <f t="shared" si="8"/>
        <v>0</v>
      </c>
      <c r="G109" s="51">
        <f t="shared" si="10"/>
        <v>0</v>
      </c>
      <c r="H109" s="10"/>
      <c r="I109" s="54"/>
      <c r="J109" s="54"/>
      <c r="K109" s="54"/>
      <c r="L109" s="54"/>
      <c r="M109" s="3"/>
      <c r="N109" s="53"/>
      <c r="O109" s="53"/>
      <c r="P109" s="53"/>
      <c r="Q109" s="53"/>
      <c r="R109" s="53"/>
      <c r="S109" s="53"/>
      <c r="T109" s="3"/>
      <c r="U109" s="44"/>
      <c r="V109" s="44"/>
    </row>
    <row r="110" spans="1:22" hidden="1" x14ac:dyDescent="0.25">
      <c r="A110" s="24"/>
      <c r="B110" s="58" t="s">
        <v>56</v>
      </c>
      <c r="C110" s="19"/>
      <c r="D110" s="53"/>
      <c r="E110" s="53"/>
      <c r="F110" s="51">
        <f t="shared" si="8"/>
        <v>0</v>
      </c>
      <c r="G110" s="51">
        <f t="shared" si="10"/>
        <v>0</v>
      </c>
      <c r="H110" s="10"/>
      <c r="I110" s="54"/>
      <c r="J110" s="54"/>
      <c r="K110" s="54"/>
      <c r="L110" s="54"/>
      <c r="M110" s="3"/>
      <c r="N110" s="53"/>
      <c r="O110" s="53"/>
      <c r="P110" s="53"/>
      <c r="Q110" s="53"/>
      <c r="R110" s="53"/>
      <c r="S110" s="53"/>
      <c r="T110" s="3"/>
      <c r="U110" s="44"/>
      <c r="V110" s="44"/>
    </row>
    <row r="111" spans="1:22" ht="31.5" hidden="1" customHeight="1" x14ac:dyDescent="0.25">
      <c r="A111" s="25">
        <v>5300</v>
      </c>
      <c r="B111" s="56" t="s">
        <v>7</v>
      </c>
      <c r="C111" s="27"/>
      <c r="D111" s="51">
        <f>D112+D114+D116+D118+D120+D122+D124+D126</f>
        <v>0</v>
      </c>
      <c r="E111" s="51">
        <f>E112+E114+E116+E118+E120+E122+E124+E126</f>
        <v>0</v>
      </c>
      <c r="F111" s="51">
        <f t="shared" si="8"/>
        <v>0</v>
      </c>
      <c r="G111" s="51">
        <f t="shared" si="10"/>
        <v>0</v>
      </c>
      <c r="H111" s="27"/>
      <c r="I111" s="51">
        <f>I112+I114+I116+I118+I120+I122+I124+I126</f>
        <v>0</v>
      </c>
      <c r="J111" s="51">
        <f>J112+J114+J116+J118+J120+J122+J124+J126</f>
        <v>0</v>
      </c>
      <c r="K111" s="51">
        <f>K112+K114+K116+K118+K120+K122+K124+K126</f>
        <v>0</v>
      </c>
      <c r="L111" s="51">
        <f>L112+L114+L116+L118+L120+L122+L124+L126</f>
        <v>0</v>
      </c>
      <c r="M111" s="28"/>
      <c r="N111" s="51">
        <f t="shared" ref="N111:S111" si="24">N112+N114+N116+N118+N120+N122+N124+N126</f>
        <v>0</v>
      </c>
      <c r="O111" s="51">
        <f t="shared" si="24"/>
        <v>0</v>
      </c>
      <c r="P111" s="51">
        <f t="shared" si="24"/>
        <v>0</v>
      </c>
      <c r="Q111" s="51">
        <f t="shared" si="24"/>
        <v>0</v>
      </c>
      <c r="R111" s="51">
        <f t="shared" si="24"/>
        <v>0</v>
      </c>
      <c r="S111" s="51">
        <f t="shared" si="24"/>
        <v>0</v>
      </c>
      <c r="T111" s="28"/>
      <c r="U111" s="46">
        <f>U112+U114+U116+U118+U120+U122+U124+U126</f>
        <v>0</v>
      </c>
      <c r="V111" s="46">
        <f>V112+V114+V116+V118+V120+V122+V124+V126</f>
        <v>0</v>
      </c>
    </row>
    <row r="112" spans="1:22" ht="17.25" hidden="1" customHeight="1" x14ac:dyDescent="0.25">
      <c r="A112" s="41" t="s">
        <v>16</v>
      </c>
      <c r="B112" s="41" t="s">
        <v>39</v>
      </c>
      <c r="C112" s="2"/>
      <c r="D112" s="53"/>
      <c r="E112" s="53"/>
      <c r="F112" s="51">
        <f t="shared" si="8"/>
        <v>0</v>
      </c>
      <c r="G112" s="51">
        <f t="shared" si="10"/>
        <v>0</v>
      </c>
      <c r="H112" s="10"/>
      <c r="I112" s="54"/>
      <c r="J112" s="54"/>
      <c r="K112" s="54"/>
      <c r="L112" s="54"/>
      <c r="M112" s="3"/>
      <c r="N112" s="53"/>
      <c r="O112" s="53"/>
      <c r="P112" s="53"/>
      <c r="Q112" s="53"/>
      <c r="R112" s="53"/>
      <c r="S112" s="53"/>
      <c r="T112" s="3"/>
      <c r="U112" s="44"/>
      <c r="V112" s="44"/>
    </row>
    <row r="113" spans="1:22" hidden="1" x14ac:dyDescent="0.25">
      <c r="A113" s="10"/>
      <c r="B113" s="41" t="s">
        <v>58</v>
      </c>
      <c r="C113" s="19"/>
      <c r="D113" s="53"/>
      <c r="E113" s="53"/>
      <c r="F113" s="51">
        <f t="shared" si="8"/>
        <v>0</v>
      </c>
      <c r="G113" s="51">
        <f t="shared" si="10"/>
        <v>0</v>
      </c>
      <c r="H113" s="10"/>
      <c r="I113" s="54"/>
      <c r="J113" s="54"/>
      <c r="K113" s="54"/>
      <c r="L113" s="54"/>
      <c r="M113" s="3"/>
      <c r="N113" s="53"/>
      <c r="O113" s="53"/>
      <c r="P113" s="53"/>
      <c r="Q113" s="53"/>
      <c r="R113" s="53"/>
      <c r="S113" s="53"/>
      <c r="T113" s="3"/>
      <c r="U113" s="44"/>
      <c r="V113" s="44"/>
    </row>
    <row r="114" spans="1:22" hidden="1" x14ac:dyDescent="0.25">
      <c r="A114" s="41" t="s">
        <v>17</v>
      </c>
      <c r="B114" s="41" t="s">
        <v>40</v>
      </c>
      <c r="C114" s="19"/>
      <c r="D114" s="53"/>
      <c r="E114" s="53"/>
      <c r="F114" s="51">
        <f t="shared" si="8"/>
        <v>0</v>
      </c>
      <c r="G114" s="51">
        <f t="shared" si="10"/>
        <v>0</v>
      </c>
      <c r="H114" s="10"/>
      <c r="I114" s="54"/>
      <c r="J114" s="54"/>
      <c r="K114" s="54"/>
      <c r="L114" s="54"/>
      <c r="M114" s="3"/>
      <c r="N114" s="53"/>
      <c r="O114" s="53"/>
      <c r="P114" s="53"/>
      <c r="Q114" s="53"/>
      <c r="R114" s="53"/>
      <c r="S114" s="53"/>
      <c r="T114" s="3"/>
      <c r="U114" s="44"/>
      <c r="V114" s="44"/>
    </row>
    <row r="115" spans="1:22" hidden="1" x14ac:dyDescent="0.25">
      <c r="A115" s="10"/>
      <c r="B115" s="41" t="s">
        <v>32</v>
      </c>
      <c r="C115" s="19"/>
      <c r="D115" s="53"/>
      <c r="E115" s="53"/>
      <c r="F115" s="51">
        <f t="shared" si="8"/>
        <v>0</v>
      </c>
      <c r="G115" s="51">
        <f t="shared" si="10"/>
        <v>0</v>
      </c>
      <c r="H115" s="10"/>
      <c r="I115" s="54"/>
      <c r="J115" s="54"/>
      <c r="K115" s="54"/>
      <c r="L115" s="54"/>
      <c r="M115" s="3"/>
      <c r="N115" s="53"/>
      <c r="O115" s="53"/>
      <c r="P115" s="53"/>
      <c r="Q115" s="53"/>
      <c r="R115" s="53"/>
      <c r="S115" s="53"/>
      <c r="T115" s="3"/>
      <c r="U115" s="44"/>
      <c r="V115" s="44"/>
    </row>
    <row r="116" spans="1:22" hidden="1" x14ac:dyDescent="0.25">
      <c r="A116" s="41" t="s">
        <v>18</v>
      </c>
      <c r="B116" s="41" t="s">
        <v>41</v>
      </c>
      <c r="C116" s="19"/>
      <c r="D116" s="53"/>
      <c r="E116" s="53"/>
      <c r="F116" s="51">
        <f t="shared" si="8"/>
        <v>0</v>
      </c>
      <c r="G116" s="51">
        <f t="shared" si="10"/>
        <v>0</v>
      </c>
      <c r="H116" s="10"/>
      <c r="I116" s="54"/>
      <c r="J116" s="54"/>
      <c r="K116" s="54"/>
      <c r="L116" s="54"/>
      <c r="M116" s="3"/>
      <c r="N116" s="53"/>
      <c r="O116" s="53"/>
      <c r="P116" s="53"/>
      <c r="Q116" s="53"/>
      <c r="R116" s="53"/>
      <c r="S116" s="53"/>
      <c r="T116" s="3"/>
      <c r="U116" s="44"/>
      <c r="V116" s="44"/>
    </row>
    <row r="117" spans="1:22" hidden="1" x14ac:dyDescent="0.25">
      <c r="A117" s="10"/>
      <c r="B117" s="41" t="s">
        <v>32</v>
      </c>
      <c r="C117" s="19"/>
      <c r="D117" s="53"/>
      <c r="E117" s="53"/>
      <c r="F117" s="51">
        <f t="shared" si="8"/>
        <v>0</v>
      </c>
      <c r="G117" s="51">
        <f t="shared" si="10"/>
        <v>0</v>
      </c>
      <c r="H117" s="10"/>
      <c r="I117" s="54"/>
      <c r="J117" s="54"/>
      <c r="K117" s="54"/>
      <c r="L117" s="54"/>
      <c r="M117" s="3"/>
      <c r="N117" s="53"/>
      <c r="O117" s="53"/>
      <c r="P117" s="53"/>
      <c r="Q117" s="53"/>
      <c r="R117" s="53"/>
      <c r="S117" s="53"/>
      <c r="T117" s="3"/>
      <c r="U117" s="44"/>
      <c r="V117" s="44"/>
    </row>
    <row r="118" spans="1:22" hidden="1" x14ac:dyDescent="0.25">
      <c r="A118" s="41" t="s">
        <v>19</v>
      </c>
      <c r="B118" s="41" t="s">
        <v>42</v>
      </c>
      <c r="C118" s="19"/>
      <c r="D118" s="53"/>
      <c r="E118" s="53"/>
      <c r="F118" s="51">
        <f t="shared" si="8"/>
        <v>0</v>
      </c>
      <c r="G118" s="51">
        <f t="shared" si="10"/>
        <v>0</v>
      </c>
      <c r="H118" s="10"/>
      <c r="I118" s="54"/>
      <c r="J118" s="54"/>
      <c r="K118" s="54"/>
      <c r="L118" s="54"/>
      <c r="M118" s="3"/>
      <c r="N118" s="53"/>
      <c r="O118" s="53"/>
      <c r="P118" s="53"/>
      <c r="Q118" s="53"/>
      <c r="R118" s="53"/>
      <c r="S118" s="53"/>
      <c r="T118" s="3"/>
      <c r="U118" s="44"/>
      <c r="V118" s="44"/>
    </row>
    <row r="119" spans="1:22" hidden="1" x14ac:dyDescent="0.25">
      <c r="A119" s="10"/>
      <c r="B119" s="41" t="s">
        <v>32</v>
      </c>
      <c r="C119" s="19"/>
      <c r="D119" s="53"/>
      <c r="E119" s="53"/>
      <c r="F119" s="51">
        <f t="shared" si="8"/>
        <v>0</v>
      </c>
      <c r="G119" s="51">
        <f t="shared" si="10"/>
        <v>0</v>
      </c>
      <c r="H119" s="10"/>
      <c r="I119" s="54"/>
      <c r="J119" s="54"/>
      <c r="K119" s="54"/>
      <c r="L119" s="54"/>
      <c r="M119" s="3"/>
      <c r="N119" s="53"/>
      <c r="O119" s="53"/>
      <c r="P119" s="53"/>
      <c r="Q119" s="53"/>
      <c r="R119" s="53"/>
      <c r="S119" s="53"/>
      <c r="T119" s="3"/>
      <c r="U119" s="44"/>
      <c r="V119" s="44"/>
    </row>
    <row r="120" spans="1:22" ht="30" hidden="1" x14ac:dyDescent="0.25">
      <c r="A120" s="41" t="s">
        <v>20</v>
      </c>
      <c r="B120" s="41" t="s">
        <v>43</v>
      </c>
      <c r="C120" s="19"/>
      <c r="D120" s="53"/>
      <c r="E120" s="53"/>
      <c r="F120" s="51">
        <f t="shared" si="8"/>
        <v>0</v>
      </c>
      <c r="G120" s="51">
        <f t="shared" si="10"/>
        <v>0</v>
      </c>
      <c r="H120" s="10"/>
      <c r="I120" s="54"/>
      <c r="J120" s="54"/>
      <c r="K120" s="54"/>
      <c r="L120" s="54"/>
      <c r="M120" s="3"/>
      <c r="N120" s="53"/>
      <c r="O120" s="53"/>
      <c r="P120" s="53"/>
      <c r="Q120" s="53"/>
      <c r="R120" s="53"/>
      <c r="S120" s="53"/>
      <c r="T120" s="3"/>
      <c r="U120" s="44"/>
      <c r="V120" s="44"/>
    </row>
    <row r="121" spans="1:22" hidden="1" x14ac:dyDescent="0.25">
      <c r="A121" s="10"/>
      <c r="B121" s="41" t="s">
        <v>32</v>
      </c>
      <c r="C121" s="19"/>
      <c r="D121" s="53"/>
      <c r="E121" s="53"/>
      <c r="F121" s="51">
        <f t="shared" si="8"/>
        <v>0</v>
      </c>
      <c r="G121" s="51">
        <f t="shared" si="10"/>
        <v>0</v>
      </c>
      <c r="H121" s="10"/>
      <c r="I121" s="54"/>
      <c r="J121" s="54"/>
      <c r="K121" s="54"/>
      <c r="L121" s="54"/>
      <c r="M121" s="3"/>
      <c r="N121" s="53"/>
      <c r="O121" s="53"/>
      <c r="P121" s="53"/>
      <c r="Q121" s="53"/>
      <c r="R121" s="53"/>
      <c r="S121" s="53"/>
      <c r="T121" s="3"/>
      <c r="U121" s="44"/>
      <c r="V121" s="44"/>
    </row>
    <row r="122" spans="1:22" ht="60" hidden="1" x14ac:dyDescent="0.25">
      <c r="A122" s="41" t="s">
        <v>21</v>
      </c>
      <c r="B122" s="41" t="s">
        <v>44</v>
      </c>
      <c r="C122" s="19"/>
      <c r="D122" s="53"/>
      <c r="E122" s="53"/>
      <c r="F122" s="51">
        <f t="shared" si="8"/>
        <v>0</v>
      </c>
      <c r="G122" s="51">
        <f t="shared" si="10"/>
        <v>0</v>
      </c>
      <c r="H122" s="10"/>
      <c r="I122" s="54"/>
      <c r="J122" s="54"/>
      <c r="K122" s="54"/>
      <c r="L122" s="54"/>
      <c r="M122" s="3"/>
      <c r="N122" s="53"/>
      <c r="O122" s="53"/>
      <c r="P122" s="53"/>
      <c r="Q122" s="53"/>
      <c r="R122" s="53"/>
      <c r="S122" s="53"/>
      <c r="T122" s="3"/>
      <c r="U122" s="44"/>
      <c r="V122" s="44"/>
    </row>
    <row r="123" spans="1:22" hidden="1" x14ac:dyDescent="0.25">
      <c r="A123" s="10"/>
      <c r="B123" s="41" t="s">
        <v>32</v>
      </c>
      <c r="C123" s="19"/>
      <c r="D123" s="53"/>
      <c r="E123" s="53"/>
      <c r="F123" s="51">
        <f t="shared" si="8"/>
        <v>0</v>
      </c>
      <c r="G123" s="51">
        <f t="shared" si="10"/>
        <v>0</v>
      </c>
      <c r="H123" s="10"/>
      <c r="I123" s="54"/>
      <c r="J123" s="54"/>
      <c r="K123" s="54"/>
      <c r="L123" s="54"/>
      <c r="M123" s="3"/>
      <c r="N123" s="53"/>
      <c r="O123" s="53"/>
      <c r="P123" s="53"/>
      <c r="Q123" s="53"/>
      <c r="R123" s="53"/>
      <c r="S123" s="53"/>
      <c r="T123" s="3"/>
      <c r="U123" s="44"/>
      <c r="V123" s="44"/>
    </row>
    <row r="124" spans="1:22" ht="30" hidden="1" x14ac:dyDescent="0.25">
      <c r="A124" s="41" t="s">
        <v>22</v>
      </c>
      <c r="B124" s="41" t="s">
        <v>45</v>
      </c>
      <c r="C124" s="19"/>
      <c r="D124" s="53"/>
      <c r="E124" s="53"/>
      <c r="F124" s="51">
        <f t="shared" si="8"/>
        <v>0</v>
      </c>
      <c r="G124" s="51">
        <f t="shared" si="10"/>
        <v>0</v>
      </c>
      <c r="H124" s="10"/>
      <c r="I124" s="54"/>
      <c r="J124" s="54"/>
      <c r="K124" s="54"/>
      <c r="L124" s="54"/>
      <c r="M124" s="3"/>
      <c r="N124" s="53"/>
      <c r="O124" s="53"/>
      <c r="P124" s="53"/>
      <c r="Q124" s="53"/>
      <c r="R124" s="53"/>
      <c r="S124" s="53"/>
      <c r="T124" s="3"/>
      <c r="U124" s="44"/>
      <c r="V124" s="44"/>
    </row>
    <row r="125" spans="1:22" hidden="1" x14ac:dyDescent="0.25">
      <c r="A125" s="10"/>
      <c r="B125" s="61" t="s">
        <v>32</v>
      </c>
      <c r="C125" s="19"/>
      <c r="D125" s="53"/>
      <c r="E125" s="53"/>
      <c r="F125" s="51">
        <f t="shared" si="8"/>
        <v>0</v>
      </c>
      <c r="G125" s="51">
        <f t="shared" si="10"/>
        <v>0</v>
      </c>
      <c r="H125" s="10"/>
      <c r="I125" s="54"/>
      <c r="J125" s="54"/>
      <c r="K125" s="54"/>
      <c r="L125" s="54"/>
      <c r="M125" s="3"/>
      <c r="N125" s="53"/>
      <c r="O125" s="53"/>
      <c r="P125" s="53"/>
      <c r="Q125" s="53"/>
      <c r="R125" s="53"/>
      <c r="S125" s="53"/>
      <c r="T125" s="3"/>
      <c r="U125" s="44"/>
      <c r="V125" s="44"/>
    </row>
    <row r="126" spans="1:22" hidden="1" x14ac:dyDescent="0.25">
      <c r="A126" s="41" t="s">
        <v>23</v>
      </c>
      <c r="B126" s="41" t="s">
        <v>46</v>
      </c>
      <c r="C126" s="19"/>
      <c r="D126" s="53"/>
      <c r="E126" s="53"/>
      <c r="F126" s="51">
        <f t="shared" si="8"/>
        <v>0</v>
      </c>
      <c r="G126" s="51">
        <f t="shared" si="10"/>
        <v>0</v>
      </c>
      <c r="H126" s="10"/>
      <c r="I126" s="54"/>
      <c r="J126" s="54"/>
      <c r="K126" s="54"/>
      <c r="L126" s="54"/>
      <c r="M126" s="3"/>
      <c r="N126" s="53"/>
      <c r="O126" s="53"/>
      <c r="P126" s="53"/>
      <c r="Q126" s="53"/>
      <c r="R126" s="53"/>
      <c r="S126" s="53"/>
      <c r="T126" s="3"/>
      <c r="U126" s="44"/>
      <c r="V126" s="44"/>
    </row>
    <row r="127" spans="1:22" hidden="1" x14ac:dyDescent="0.25">
      <c r="A127" s="3"/>
      <c r="B127" s="61" t="s">
        <v>32</v>
      </c>
      <c r="C127" s="19"/>
      <c r="D127" s="53"/>
      <c r="E127" s="53"/>
      <c r="F127" s="51">
        <f t="shared" si="8"/>
        <v>0</v>
      </c>
      <c r="G127" s="51">
        <f t="shared" si="10"/>
        <v>0</v>
      </c>
      <c r="H127" s="10"/>
      <c r="I127" s="54"/>
      <c r="J127" s="54"/>
      <c r="K127" s="54"/>
      <c r="L127" s="54"/>
      <c r="M127" s="3"/>
      <c r="N127" s="53"/>
      <c r="O127" s="53"/>
      <c r="P127" s="53"/>
      <c r="Q127" s="53"/>
      <c r="R127" s="53"/>
      <c r="S127" s="53"/>
      <c r="T127" s="3"/>
      <c r="U127" s="44"/>
      <c r="V127" s="44"/>
    </row>
    <row r="128" spans="1:22" s="29" customFormat="1" hidden="1" x14ac:dyDescent="0.25">
      <c r="A128" s="25">
        <v>5400</v>
      </c>
      <c r="B128" s="56" t="s">
        <v>8</v>
      </c>
      <c r="C128" s="27"/>
      <c r="D128" s="51">
        <f>D129+D131+D133+D135+D137+D139+D141+D143</f>
        <v>0</v>
      </c>
      <c r="E128" s="51">
        <f>E129+E131+E133+E135+E137+E139+E141+E143</f>
        <v>0</v>
      </c>
      <c r="F128" s="51">
        <f t="shared" si="8"/>
        <v>0</v>
      </c>
      <c r="G128" s="51">
        <f t="shared" si="10"/>
        <v>0</v>
      </c>
      <c r="H128" s="27"/>
      <c r="I128" s="51">
        <f>I129+I131+I133+I135+I137+I139+I141+I143</f>
        <v>0</v>
      </c>
      <c r="J128" s="51">
        <f>J129+J131+J133+J135+J137+J139+J141+J143</f>
        <v>0</v>
      </c>
      <c r="K128" s="51">
        <f>K129+K131+K133+K135+K137+K139+K141+K143</f>
        <v>0</v>
      </c>
      <c r="L128" s="51">
        <f>L129+L131+L133+L135+L137+L139+L141+L143</f>
        <v>0</v>
      </c>
      <c r="M128" s="28"/>
      <c r="N128" s="51">
        <f t="shared" ref="N128:S128" si="25">N129+N131+N133+N135+N137+N139+N141+N143</f>
        <v>0</v>
      </c>
      <c r="O128" s="51">
        <f t="shared" si="25"/>
        <v>0</v>
      </c>
      <c r="P128" s="51">
        <f t="shared" si="25"/>
        <v>0</v>
      </c>
      <c r="Q128" s="51">
        <f t="shared" si="25"/>
        <v>0</v>
      </c>
      <c r="R128" s="51">
        <f t="shared" si="25"/>
        <v>0</v>
      </c>
      <c r="S128" s="51">
        <f t="shared" si="25"/>
        <v>0</v>
      </c>
      <c r="T128" s="28"/>
      <c r="U128" s="46">
        <f>U129+U131+U133+U135+U137+U139+U141+U143</f>
        <v>0</v>
      </c>
      <c r="V128" s="46">
        <f>V129+V131+V133+V135+V137+V139+V141+V143</f>
        <v>0</v>
      </c>
    </row>
    <row r="129" spans="1:22" hidden="1" x14ac:dyDescent="0.25">
      <c r="A129" s="41" t="s">
        <v>16</v>
      </c>
      <c r="B129" s="41" t="s">
        <v>39</v>
      </c>
      <c r="C129" s="2"/>
      <c r="D129" s="53"/>
      <c r="E129" s="53"/>
      <c r="F129" s="51">
        <f t="shared" ref="F129:F161" si="26">I129+N129+P129+R129+U129</f>
        <v>0</v>
      </c>
      <c r="G129" s="51">
        <f t="shared" si="10"/>
        <v>0</v>
      </c>
      <c r="H129" s="10"/>
      <c r="I129" s="53"/>
      <c r="J129" s="53"/>
      <c r="K129" s="53"/>
      <c r="L129" s="53"/>
      <c r="M129" s="3"/>
      <c r="N129" s="53"/>
      <c r="O129" s="53"/>
      <c r="P129" s="53"/>
      <c r="Q129" s="53"/>
      <c r="R129" s="53"/>
      <c r="S129" s="53"/>
      <c r="T129" s="3"/>
      <c r="U129" s="44"/>
      <c r="V129" s="44"/>
    </row>
    <row r="130" spans="1:22" hidden="1" x14ac:dyDescent="0.25">
      <c r="A130" s="19"/>
      <c r="B130" s="41" t="s">
        <v>32</v>
      </c>
      <c r="C130" s="2"/>
      <c r="D130" s="53"/>
      <c r="E130" s="53"/>
      <c r="F130" s="51">
        <f t="shared" si="26"/>
        <v>0</v>
      </c>
      <c r="G130" s="51">
        <f t="shared" si="10"/>
        <v>0</v>
      </c>
      <c r="H130" s="10"/>
      <c r="I130" s="53"/>
      <c r="J130" s="53"/>
      <c r="K130" s="53"/>
      <c r="L130" s="53"/>
      <c r="M130" s="3"/>
      <c r="N130" s="53"/>
      <c r="O130" s="53"/>
      <c r="P130" s="53"/>
      <c r="Q130" s="53"/>
      <c r="R130" s="53"/>
      <c r="S130" s="53"/>
      <c r="T130" s="3"/>
      <c r="U130" s="44"/>
      <c r="V130" s="44"/>
    </row>
    <row r="131" spans="1:22" hidden="1" x14ac:dyDescent="0.25">
      <c r="A131" s="41" t="s">
        <v>17</v>
      </c>
      <c r="B131" s="41" t="s">
        <v>40</v>
      </c>
      <c r="C131" s="2"/>
      <c r="D131" s="53"/>
      <c r="E131" s="53"/>
      <c r="F131" s="51">
        <f t="shared" si="26"/>
        <v>0</v>
      </c>
      <c r="G131" s="51">
        <f t="shared" si="10"/>
        <v>0</v>
      </c>
      <c r="H131" s="10"/>
      <c r="I131" s="53"/>
      <c r="J131" s="53"/>
      <c r="K131" s="53"/>
      <c r="L131" s="53"/>
      <c r="M131" s="3"/>
      <c r="N131" s="53"/>
      <c r="O131" s="53"/>
      <c r="P131" s="53"/>
      <c r="Q131" s="53"/>
      <c r="R131" s="53"/>
      <c r="S131" s="53"/>
      <c r="T131" s="3"/>
      <c r="U131" s="44"/>
      <c r="V131" s="44"/>
    </row>
    <row r="132" spans="1:22" hidden="1" x14ac:dyDescent="0.25">
      <c r="A132" s="19"/>
      <c r="B132" s="41" t="s">
        <v>32</v>
      </c>
      <c r="C132" s="2"/>
      <c r="D132" s="53"/>
      <c r="E132" s="53"/>
      <c r="F132" s="51">
        <f t="shared" si="26"/>
        <v>0</v>
      </c>
      <c r="G132" s="51">
        <f t="shared" si="10"/>
        <v>0</v>
      </c>
      <c r="H132" s="10"/>
      <c r="I132" s="53"/>
      <c r="J132" s="53"/>
      <c r="K132" s="53"/>
      <c r="L132" s="53"/>
      <c r="M132" s="3"/>
      <c r="N132" s="53"/>
      <c r="O132" s="53"/>
      <c r="P132" s="53"/>
      <c r="Q132" s="53"/>
      <c r="R132" s="53"/>
      <c r="S132" s="53"/>
      <c r="T132" s="3"/>
      <c r="U132" s="44"/>
      <c r="V132" s="44"/>
    </row>
    <row r="133" spans="1:22" hidden="1" x14ac:dyDescent="0.25">
      <c r="A133" s="41" t="s">
        <v>18</v>
      </c>
      <c r="B133" s="41" t="s">
        <v>41</v>
      </c>
      <c r="C133" s="2"/>
      <c r="D133" s="53"/>
      <c r="E133" s="53"/>
      <c r="F133" s="51">
        <f t="shared" si="26"/>
        <v>0</v>
      </c>
      <c r="G133" s="51">
        <f t="shared" si="10"/>
        <v>0</v>
      </c>
      <c r="H133" s="10"/>
      <c r="I133" s="53"/>
      <c r="J133" s="53"/>
      <c r="K133" s="53"/>
      <c r="L133" s="53"/>
      <c r="M133" s="3"/>
      <c r="N133" s="53"/>
      <c r="O133" s="53"/>
      <c r="P133" s="53"/>
      <c r="Q133" s="53"/>
      <c r="R133" s="53"/>
      <c r="S133" s="53"/>
      <c r="T133" s="3"/>
      <c r="U133" s="44"/>
      <c r="V133" s="44"/>
    </row>
    <row r="134" spans="1:22" hidden="1" x14ac:dyDescent="0.25">
      <c r="A134" s="19"/>
      <c r="B134" s="41" t="s">
        <v>32</v>
      </c>
      <c r="C134" s="2"/>
      <c r="D134" s="53"/>
      <c r="E134" s="53"/>
      <c r="F134" s="51">
        <f t="shared" si="26"/>
        <v>0</v>
      </c>
      <c r="G134" s="51">
        <f t="shared" si="10"/>
        <v>0</v>
      </c>
      <c r="H134" s="10"/>
      <c r="I134" s="53"/>
      <c r="J134" s="53"/>
      <c r="K134" s="53"/>
      <c r="L134" s="53"/>
      <c r="M134" s="3"/>
      <c r="N134" s="53"/>
      <c r="O134" s="53"/>
      <c r="P134" s="53"/>
      <c r="Q134" s="53"/>
      <c r="R134" s="53"/>
      <c r="S134" s="53"/>
      <c r="T134" s="3"/>
      <c r="U134" s="44"/>
      <c r="V134" s="44"/>
    </row>
    <row r="135" spans="1:22" hidden="1" x14ac:dyDescent="0.25">
      <c r="A135" s="41" t="s">
        <v>19</v>
      </c>
      <c r="B135" s="41" t="s">
        <v>42</v>
      </c>
      <c r="C135" s="2"/>
      <c r="D135" s="53"/>
      <c r="E135" s="53"/>
      <c r="F135" s="51">
        <f t="shared" si="26"/>
        <v>0</v>
      </c>
      <c r="G135" s="51">
        <f t="shared" si="10"/>
        <v>0</v>
      </c>
      <c r="H135" s="10"/>
      <c r="I135" s="53"/>
      <c r="J135" s="53"/>
      <c r="K135" s="53"/>
      <c r="L135" s="53"/>
      <c r="M135" s="3"/>
      <c r="N135" s="53"/>
      <c r="O135" s="53"/>
      <c r="P135" s="53"/>
      <c r="Q135" s="53"/>
      <c r="R135" s="53"/>
      <c r="S135" s="53"/>
      <c r="T135" s="3"/>
      <c r="U135" s="44"/>
      <c r="V135" s="44"/>
    </row>
    <row r="136" spans="1:22" hidden="1" x14ac:dyDescent="0.25">
      <c r="A136" s="19"/>
      <c r="B136" s="41" t="s">
        <v>32</v>
      </c>
      <c r="C136" s="2"/>
      <c r="D136" s="53"/>
      <c r="E136" s="53"/>
      <c r="F136" s="51">
        <f t="shared" si="26"/>
        <v>0</v>
      </c>
      <c r="G136" s="51">
        <f t="shared" si="10"/>
        <v>0</v>
      </c>
      <c r="H136" s="10"/>
      <c r="I136" s="53"/>
      <c r="J136" s="53"/>
      <c r="K136" s="53"/>
      <c r="L136" s="53"/>
      <c r="M136" s="3"/>
      <c r="N136" s="53"/>
      <c r="O136" s="53"/>
      <c r="P136" s="53"/>
      <c r="Q136" s="53"/>
      <c r="R136" s="53"/>
      <c r="S136" s="53"/>
      <c r="T136" s="3"/>
      <c r="U136" s="44"/>
      <c r="V136" s="44"/>
    </row>
    <row r="137" spans="1:22" ht="30" hidden="1" x14ac:dyDescent="0.25">
      <c r="A137" s="41" t="s">
        <v>20</v>
      </c>
      <c r="B137" s="41" t="s">
        <v>43</v>
      </c>
      <c r="C137" s="2"/>
      <c r="D137" s="53"/>
      <c r="E137" s="53"/>
      <c r="F137" s="51">
        <f t="shared" si="26"/>
        <v>0</v>
      </c>
      <c r="G137" s="51">
        <f t="shared" si="10"/>
        <v>0</v>
      </c>
      <c r="H137" s="10"/>
      <c r="I137" s="53"/>
      <c r="J137" s="53"/>
      <c r="K137" s="53"/>
      <c r="L137" s="53"/>
      <c r="M137" s="3"/>
      <c r="N137" s="53"/>
      <c r="O137" s="53"/>
      <c r="P137" s="53"/>
      <c r="Q137" s="53"/>
      <c r="R137" s="53"/>
      <c r="S137" s="53"/>
      <c r="T137" s="3"/>
      <c r="U137" s="44"/>
      <c r="V137" s="44"/>
    </row>
    <row r="138" spans="1:22" hidden="1" x14ac:dyDescent="0.25">
      <c r="A138" s="10"/>
      <c r="B138" s="41" t="s">
        <v>32</v>
      </c>
      <c r="C138" s="19"/>
      <c r="D138" s="53"/>
      <c r="E138" s="53"/>
      <c r="F138" s="51">
        <f t="shared" si="26"/>
        <v>0</v>
      </c>
      <c r="G138" s="51">
        <f t="shared" si="10"/>
        <v>0</v>
      </c>
      <c r="H138" s="10"/>
      <c r="I138" s="53"/>
      <c r="J138" s="53"/>
      <c r="K138" s="53"/>
      <c r="L138" s="53"/>
      <c r="M138" s="3"/>
      <c r="N138" s="53"/>
      <c r="O138" s="53"/>
      <c r="P138" s="53"/>
      <c r="Q138" s="53"/>
      <c r="R138" s="53"/>
      <c r="S138" s="53"/>
      <c r="T138" s="3"/>
      <c r="U138" s="44"/>
      <c r="V138" s="44"/>
    </row>
    <row r="139" spans="1:22" ht="60" hidden="1" x14ac:dyDescent="0.25">
      <c r="A139" s="41" t="s">
        <v>21</v>
      </c>
      <c r="B139" s="41" t="s">
        <v>44</v>
      </c>
      <c r="C139" s="19"/>
      <c r="D139" s="53"/>
      <c r="E139" s="53"/>
      <c r="F139" s="51">
        <f t="shared" si="26"/>
        <v>0</v>
      </c>
      <c r="G139" s="51">
        <f t="shared" si="10"/>
        <v>0</v>
      </c>
      <c r="H139" s="10"/>
      <c r="I139" s="53"/>
      <c r="J139" s="53"/>
      <c r="K139" s="53"/>
      <c r="L139" s="53"/>
      <c r="M139" s="3"/>
      <c r="N139" s="53"/>
      <c r="O139" s="53"/>
      <c r="P139" s="53"/>
      <c r="Q139" s="53"/>
      <c r="R139" s="53"/>
      <c r="S139" s="53"/>
      <c r="T139" s="3"/>
      <c r="U139" s="44"/>
      <c r="V139" s="44"/>
    </row>
    <row r="140" spans="1:22" hidden="1" x14ac:dyDescent="0.25">
      <c r="A140" s="10"/>
      <c r="B140" s="41" t="s">
        <v>32</v>
      </c>
      <c r="C140" s="19"/>
      <c r="D140" s="53"/>
      <c r="E140" s="53"/>
      <c r="F140" s="51">
        <f t="shared" si="26"/>
        <v>0</v>
      </c>
      <c r="G140" s="51">
        <f t="shared" si="10"/>
        <v>0</v>
      </c>
      <c r="H140" s="10"/>
      <c r="I140" s="53"/>
      <c r="J140" s="53"/>
      <c r="K140" s="53"/>
      <c r="L140" s="53"/>
      <c r="M140" s="3"/>
      <c r="N140" s="53"/>
      <c r="O140" s="53"/>
      <c r="P140" s="53"/>
      <c r="Q140" s="53"/>
      <c r="R140" s="53"/>
      <c r="S140" s="53"/>
      <c r="T140" s="3"/>
      <c r="U140" s="44"/>
      <c r="V140" s="44"/>
    </row>
    <row r="141" spans="1:22" ht="30" hidden="1" x14ac:dyDescent="0.25">
      <c r="A141" s="41" t="s">
        <v>22</v>
      </c>
      <c r="B141" s="41" t="s">
        <v>45</v>
      </c>
      <c r="C141" s="19"/>
      <c r="D141" s="53"/>
      <c r="E141" s="53"/>
      <c r="F141" s="51">
        <f t="shared" si="26"/>
        <v>0</v>
      </c>
      <c r="G141" s="51">
        <f t="shared" si="10"/>
        <v>0</v>
      </c>
      <c r="H141" s="10"/>
      <c r="I141" s="53"/>
      <c r="J141" s="53"/>
      <c r="K141" s="53"/>
      <c r="L141" s="53"/>
      <c r="M141" s="3"/>
      <c r="N141" s="53"/>
      <c r="O141" s="53"/>
      <c r="P141" s="53"/>
      <c r="Q141" s="53"/>
      <c r="R141" s="53"/>
      <c r="S141" s="53"/>
      <c r="T141" s="3"/>
      <c r="U141" s="44"/>
      <c r="V141" s="44"/>
    </row>
    <row r="142" spans="1:22" hidden="1" x14ac:dyDescent="0.25">
      <c r="A142" s="10"/>
      <c r="B142" s="41" t="s">
        <v>32</v>
      </c>
      <c r="C142" s="19"/>
      <c r="D142" s="53"/>
      <c r="E142" s="53"/>
      <c r="F142" s="51">
        <f t="shared" si="26"/>
        <v>0</v>
      </c>
      <c r="G142" s="51">
        <f t="shared" si="10"/>
        <v>0</v>
      </c>
      <c r="H142" s="10"/>
      <c r="I142" s="53"/>
      <c r="J142" s="53"/>
      <c r="K142" s="53"/>
      <c r="L142" s="53"/>
      <c r="M142" s="3"/>
      <c r="N142" s="53"/>
      <c r="O142" s="53"/>
      <c r="P142" s="53"/>
      <c r="Q142" s="53"/>
      <c r="R142" s="53"/>
      <c r="S142" s="53"/>
      <c r="T142" s="3"/>
      <c r="U142" s="44"/>
      <c r="V142" s="44"/>
    </row>
    <row r="143" spans="1:22" hidden="1" x14ac:dyDescent="0.25">
      <c r="A143" s="41" t="s">
        <v>23</v>
      </c>
      <c r="B143" s="41" t="s">
        <v>46</v>
      </c>
      <c r="C143" s="19"/>
      <c r="D143" s="53"/>
      <c r="E143" s="53"/>
      <c r="F143" s="51">
        <f t="shared" si="26"/>
        <v>0</v>
      </c>
      <c r="G143" s="51">
        <f t="shared" si="10"/>
        <v>0</v>
      </c>
      <c r="H143" s="10"/>
      <c r="I143" s="53"/>
      <c r="J143" s="53"/>
      <c r="K143" s="53"/>
      <c r="L143" s="53"/>
      <c r="M143" s="3"/>
      <c r="N143" s="53"/>
      <c r="O143" s="53"/>
      <c r="P143" s="53"/>
      <c r="Q143" s="53"/>
      <c r="R143" s="53"/>
      <c r="S143" s="53"/>
      <c r="T143" s="3"/>
      <c r="U143" s="44"/>
      <c r="V143" s="44"/>
    </row>
    <row r="144" spans="1:22" hidden="1" x14ac:dyDescent="0.25">
      <c r="A144" s="10"/>
      <c r="B144" s="41" t="s">
        <v>32</v>
      </c>
      <c r="C144" s="19"/>
      <c r="D144" s="53"/>
      <c r="E144" s="53"/>
      <c r="F144" s="51">
        <f t="shared" si="26"/>
        <v>0</v>
      </c>
      <c r="G144" s="51">
        <f t="shared" si="10"/>
        <v>0</v>
      </c>
      <c r="H144" s="10"/>
      <c r="I144" s="53"/>
      <c r="J144" s="53"/>
      <c r="K144" s="53"/>
      <c r="L144" s="53"/>
      <c r="M144" s="3"/>
      <c r="N144" s="53"/>
      <c r="O144" s="53"/>
      <c r="P144" s="53"/>
      <c r="Q144" s="53"/>
      <c r="R144" s="53"/>
      <c r="S144" s="53"/>
      <c r="T144" s="3"/>
      <c r="U144" s="44"/>
      <c r="V144" s="44"/>
    </row>
    <row r="145" spans="1:22" s="29" customFormat="1" hidden="1" x14ac:dyDescent="0.25">
      <c r="A145" s="25">
        <v>5500</v>
      </c>
      <c r="B145" s="56" t="s">
        <v>6</v>
      </c>
      <c r="C145" s="27"/>
      <c r="D145" s="51">
        <f>D146+D148+D150+D152+D154+D156+D158+D160</f>
        <v>0</v>
      </c>
      <c r="E145" s="51">
        <f>E146+E148+E150+E152+E154+E156+E158+E160</f>
        <v>0</v>
      </c>
      <c r="F145" s="51">
        <f t="shared" si="26"/>
        <v>0</v>
      </c>
      <c r="G145" s="51">
        <f t="shared" si="10"/>
        <v>0</v>
      </c>
      <c r="H145" s="27"/>
      <c r="I145" s="51">
        <f>I146+I148+I150+I152+I154+I156+I158+I160</f>
        <v>0</v>
      </c>
      <c r="J145" s="51">
        <f>J146+J148+J150+J152+J154+J156+J158+J160</f>
        <v>0</v>
      </c>
      <c r="K145" s="51">
        <f>K146+K148+K150+K152+K154+K156+K158+K160</f>
        <v>0</v>
      </c>
      <c r="L145" s="51">
        <f>L146+L148+L150+L152+L154+L156+L158+L160</f>
        <v>0</v>
      </c>
      <c r="M145" s="28"/>
      <c r="N145" s="51">
        <f t="shared" ref="N145:S145" si="27">N146+N148+N150+N152+N154+N156+N158+N160</f>
        <v>0</v>
      </c>
      <c r="O145" s="51">
        <f t="shared" si="27"/>
        <v>0</v>
      </c>
      <c r="P145" s="51">
        <f t="shared" si="27"/>
        <v>0</v>
      </c>
      <c r="Q145" s="51">
        <f t="shared" si="27"/>
        <v>0</v>
      </c>
      <c r="R145" s="51">
        <f t="shared" si="27"/>
        <v>0</v>
      </c>
      <c r="S145" s="51">
        <f t="shared" si="27"/>
        <v>0</v>
      </c>
      <c r="T145" s="28"/>
      <c r="U145" s="46">
        <f>U146+U148+U150+U152+U154+U156+U158+U160</f>
        <v>0</v>
      </c>
      <c r="V145" s="46">
        <f>V146+V148+V150+V152+V154+V156+V158+V160</f>
        <v>0</v>
      </c>
    </row>
    <row r="146" spans="1:22" hidden="1" x14ac:dyDescent="0.25">
      <c r="A146" s="41" t="s">
        <v>16</v>
      </c>
      <c r="B146" s="41" t="s">
        <v>39</v>
      </c>
      <c r="C146" s="2"/>
      <c r="D146" s="53"/>
      <c r="E146" s="53"/>
      <c r="F146" s="51">
        <f t="shared" si="26"/>
        <v>0</v>
      </c>
      <c r="G146" s="51">
        <f t="shared" si="10"/>
        <v>0</v>
      </c>
      <c r="H146" s="2"/>
      <c r="I146" s="53"/>
      <c r="J146" s="53"/>
      <c r="K146" s="53"/>
      <c r="L146" s="53"/>
      <c r="M146" s="3"/>
      <c r="N146" s="53"/>
      <c r="O146" s="53"/>
      <c r="P146" s="53"/>
      <c r="Q146" s="53"/>
      <c r="R146" s="53"/>
      <c r="S146" s="53"/>
      <c r="T146" s="3"/>
      <c r="U146" s="44"/>
      <c r="V146" s="44"/>
    </row>
    <row r="147" spans="1:22" ht="18" hidden="1" customHeight="1" x14ac:dyDescent="0.25">
      <c r="A147" s="10"/>
      <c r="B147" s="41" t="s">
        <v>32</v>
      </c>
      <c r="C147" s="19"/>
      <c r="D147" s="54"/>
      <c r="E147" s="53"/>
      <c r="F147" s="51">
        <f t="shared" si="26"/>
        <v>0</v>
      </c>
      <c r="G147" s="51">
        <f t="shared" si="10"/>
        <v>0</v>
      </c>
      <c r="H147" s="2"/>
      <c r="I147" s="54"/>
      <c r="J147" s="54"/>
      <c r="K147" s="54"/>
      <c r="L147" s="54"/>
      <c r="M147" s="3"/>
      <c r="N147" s="54"/>
      <c r="O147" s="54"/>
      <c r="P147" s="54"/>
      <c r="Q147" s="54"/>
      <c r="R147" s="54"/>
      <c r="S147" s="54"/>
      <c r="T147" s="3"/>
      <c r="U147" s="45"/>
      <c r="V147" s="45"/>
    </row>
    <row r="148" spans="1:22" hidden="1" x14ac:dyDescent="0.25">
      <c r="A148" s="41" t="s">
        <v>17</v>
      </c>
      <c r="B148" s="41" t="s">
        <v>40</v>
      </c>
      <c r="C148" s="2"/>
      <c r="D148" s="53"/>
      <c r="E148" s="53"/>
      <c r="F148" s="51">
        <f t="shared" si="26"/>
        <v>0</v>
      </c>
      <c r="G148" s="51">
        <f t="shared" si="10"/>
        <v>0</v>
      </c>
      <c r="H148" s="2"/>
      <c r="I148" s="53"/>
      <c r="J148" s="53"/>
      <c r="K148" s="53"/>
      <c r="L148" s="53"/>
      <c r="M148" s="3"/>
      <c r="N148" s="53"/>
      <c r="O148" s="53"/>
      <c r="P148" s="53"/>
      <c r="Q148" s="53"/>
      <c r="R148" s="53"/>
      <c r="S148" s="53"/>
      <c r="T148" s="3"/>
      <c r="U148" s="44"/>
      <c r="V148" s="44"/>
    </row>
    <row r="149" spans="1:22" hidden="1" x14ac:dyDescent="0.25">
      <c r="A149" s="10"/>
      <c r="B149" s="41" t="s">
        <v>32</v>
      </c>
      <c r="C149" s="19"/>
      <c r="D149" s="53"/>
      <c r="E149" s="53"/>
      <c r="F149" s="51">
        <f t="shared" si="26"/>
        <v>0</v>
      </c>
      <c r="G149" s="51">
        <f t="shared" si="10"/>
        <v>0</v>
      </c>
      <c r="H149" s="2"/>
      <c r="I149" s="54"/>
      <c r="J149" s="54"/>
      <c r="K149" s="54"/>
      <c r="L149" s="54"/>
      <c r="M149" s="3"/>
      <c r="N149" s="54"/>
      <c r="O149" s="54"/>
      <c r="P149" s="54"/>
      <c r="Q149" s="54"/>
      <c r="R149" s="54"/>
      <c r="S149" s="54"/>
      <c r="T149" s="3"/>
      <c r="U149" s="45"/>
      <c r="V149" s="45"/>
    </row>
    <row r="150" spans="1:22" hidden="1" x14ac:dyDescent="0.25">
      <c r="A150" s="41" t="s">
        <v>18</v>
      </c>
      <c r="B150" s="41" t="s">
        <v>41</v>
      </c>
      <c r="C150" s="2"/>
      <c r="D150" s="53"/>
      <c r="E150" s="53"/>
      <c r="F150" s="51">
        <f t="shared" si="26"/>
        <v>0</v>
      </c>
      <c r="G150" s="51">
        <f t="shared" si="10"/>
        <v>0</v>
      </c>
      <c r="H150" s="2"/>
      <c r="I150" s="53"/>
      <c r="J150" s="53"/>
      <c r="K150" s="53"/>
      <c r="L150" s="53"/>
      <c r="M150" s="3"/>
      <c r="N150" s="53"/>
      <c r="O150" s="53"/>
      <c r="P150" s="53"/>
      <c r="Q150" s="53"/>
      <c r="R150" s="53"/>
      <c r="S150" s="53"/>
      <c r="T150" s="3"/>
      <c r="U150" s="44"/>
      <c r="V150" s="44"/>
    </row>
    <row r="151" spans="1:22" hidden="1" x14ac:dyDescent="0.25">
      <c r="A151" s="10"/>
      <c r="B151" s="41" t="s">
        <v>32</v>
      </c>
      <c r="C151" s="19"/>
      <c r="D151" s="53"/>
      <c r="E151" s="53"/>
      <c r="F151" s="51">
        <f t="shared" si="26"/>
        <v>0</v>
      </c>
      <c r="G151" s="51">
        <f t="shared" si="10"/>
        <v>0</v>
      </c>
      <c r="H151" s="2"/>
      <c r="I151" s="54"/>
      <c r="J151" s="54"/>
      <c r="K151" s="54"/>
      <c r="L151" s="54"/>
      <c r="M151" s="3"/>
      <c r="N151" s="54"/>
      <c r="O151" s="54"/>
      <c r="P151" s="54"/>
      <c r="Q151" s="54"/>
      <c r="R151" s="54"/>
      <c r="S151" s="54"/>
      <c r="T151" s="3"/>
      <c r="U151" s="45"/>
      <c r="V151" s="45"/>
    </row>
    <row r="152" spans="1:22" hidden="1" x14ac:dyDescent="0.25">
      <c r="A152" s="41" t="s">
        <v>19</v>
      </c>
      <c r="B152" s="41" t="s">
        <v>42</v>
      </c>
      <c r="C152" s="2"/>
      <c r="D152" s="53"/>
      <c r="E152" s="53"/>
      <c r="F152" s="51">
        <f t="shared" si="26"/>
        <v>0</v>
      </c>
      <c r="G152" s="51">
        <f t="shared" si="10"/>
        <v>0</v>
      </c>
      <c r="H152" s="2"/>
      <c r="I152" s="53"/>
      <c r="J152" s="53"/>
      <c r="K152" s="53"/>
      <c r="L152" s="53"/>
      <c r="M152" s="3"/>
      <c r="N152" s="53"/>
      <c r="O152" s="53"/>
      <c r="P152" s="53"/>
      <c r="Q152" s="53"/>
      <c r="R152" s="53"/>
      <c r="S152" s="53"/>
      <c r="T152" s="3"/>
      <c r="U152" s="44"/>
      <c r="V152" s="44"/>
    </row>
    <row r="153" spans="1:22" hidden="1" x14ac:dyDescent="0.25">
      <c r="A153" s="10"/>
      <c r="B153" s="41" t="s">
        <v>32</v>
      </c>
      <c r="C153" s="19"/>
      <c r="D153" s="53"/>
      <c r="E153" s="53"/>
      <c r="F153" s="51">
        <f t="shared" si="26"/>
        <v>0</v>
      </c>
      <c r="G153" s="51">
        <f t="shared" si="10"/>
        <v>0</v>
      </c>
      <c r="H153" s="2"/>
      <c r="I153" s="54"/>
      <c r="J153" s="54"/>
      <c r="K153" s="54"/>
      <c r="L153" s="54"/>
      <c r="M153" s="3"/>
      <c r="N153" s="54"/>
      <c r="O153" s="54"/>
      <c r="P153" s="54"/>
      <c r="Q153" s="54"/>
      <c r="R153" s="54"/>
      <c r="S153" s="54"/>
      <c r="T153" s="3"/>
      <c r="U153" s="45"/>
      <c r="V153" s="45"/>
    </row>
    <row r="154" spans="1:22" ht="30" hidden="1" x14ac:dyDescent="0.25">
      <c r="A154" s="41" t="s">
        <v>20</v>
      </c>
      <c r="B154" s="41" t="s">
        <v>43</v>
      </c>
      <c r="C154" s="2"/>
      <c r="D154" s="53"/>
      <c r="E154" s="53"/>
      <c r="F154" s="51">
        <f t="shared" si="26"/>
        <v>0</v>
      </c>
      <c r="G154" s="51">
        <f t="shared" si="10"/>
        <v>0</v>
      </c>
      <c r="H154" s="2"/>
      <c r="I154" s="53"/>
      <c r="J154" s="53"/>
      <c r="K154" s="53"/>
      <c r="L154" s="53"/>
      <c r="M154" s="3"/>
      <c r="N154" s="53"/>
      <c r="O154" s="53"/>
      <c r="P154" s="53"/>
      <c r="Q154" s="53"/>
      <c r="R154" s="53"/>
      <c r="S154" s="53"/>
      <c r="T154" s="3"/>
      <c r="U154" s="44"/>
      <c r="V154" s="44"/>
    </row>
    <row r="155" spans="1:22" hidden="1" x14ac:dyDescent="0.25">
      <c r="A155" s="10"/>
      <c r="B155" s="41" t="s">
        <v>32</v>
      </c>
      <c r="C155" s="19"/>
      <c r="D155" s="53"/>
      <c r="E155" s="53"/>
      <c r="F155" s="51">
        <f t="shared" si="26"/>
        <v>0</v>
      </c>
      <c r="G155" s="51">
        <f t="shared" si="10"/>
        <v>0</v>
      </c>
      <c r="H155" s="2"/>
      <c r="I155" s="54"/>
      <c r="J155" s="54"/>
      <c r="K155" s="54"/>
      <c r="L155" s="54"/>
      <c r="M155" s="3"/>
      <c r="N155" s="54"/>
      <c r="O155" s="54"/>
      <c r="P155" s="54"/>
      <c r="Q155" s="54"/>
      <c r="R155" s="54"/>
      <c r="S155" s="54"/>
      <c r="T155" s="3"/>
      <c r="U155" s="45"/>
      <c r="V155" s="45"/>
    </row>
    <row r="156" spans="1:22" ht="60" hidden="1" x14ac:dyDescent="0.25">
      <c r="A156" s="41" t="s">
        <v>21</v>
      </c>
      <c r="B156" s="41" t="s">
        <v>44</v>
      </c>
      <c r="C156" s="2"/>
      <c r="D156" s="53"/>
      <c r="E156" s="53"/>
      <c r="F156" s="51">
        <f t="shared" si="26"/>
        <v>0</v>
      </c>
      <c r="G156" s="51">
        <f t="shared" si="10"/>
        <v>0</v>
      </c>
      <c r="H156" s="2"/>
      <c r="I156" s="53"/>
      <c r="J156" s="53"/>
      <c r="K156" s="53"/>
      <c r="L156" s="53"/>
      <c r="M156" s="3"/>
      <c r="N156" s="53"/>
      <c r="O156" s="53"/>
      <c r="P156" s="53"/>
      <c r="Q156" s="53"/>
      <c r="R156" s="53"/>
      <c r="S156" s="53"/>
      <c r="T156" s="3"/>
      <c r="U156" s="44"/>
      <c r="V156" s="44"/>
    </row>
    <row r="157" spans="1:22" hidden="1" x14ac:dyDescent="0.25">
      <c r="A157" s="10"/>
      <c r="B157" s="41" t="s">
        <v>32</v>
      </c>
      <c r="C157" s="19"/>
      <c r="D157" s="53"/>
      <c r="E157" s="53"/>
      <c r="F157" s="51">
        <f t="shared" si="26"/>
        <v>0</v>
      </c>
      <c r="G157" s="51">
        <f t="shared" si="10"/>
        <v>0</v>
      </c>
      <c r="H157" s="2"/>
      <c r="I157" s="54"/>
      <c r="J157" s="54"/>
      <c r="K157" s="54"/>
      <c r="L157" s="54"/>
      <c r="M157" s="3"/>
      <c r="N157" s="54"/>
      <c r="O157" s="54"/>
      <c r="P157" s="54"/>
      <c r="Q157" s="54"/>
      <c r="R157" s="54"/>
      <c r="S157" s="54"/>
      <c r="T157" s="3"/>
      <c r="U157" s="45"/>
      <c r="V157" s="45"/>
    </row>
    <row r="158" spans="1:22" ht="30" hidden="1" x14ac:dyDescent="0.25">
      <c r="A158" s="41" t="s">
        <v>22</v>
      </c>
      <c r="B158" s="41" t="s">
        <v>45</v>
      </c>
      <c r="C158" s="2"/>
      <c r="D158" s="53"/>
      <c r="E158" s="53"/>
      <c r="F158" s="51">
        <f t="shared" si="26"/>
        <v>0</v>
      </c>
      <c r="G158" s="51">
        <f t="shared" si="10"/>
        <v>0</v>
      </c>
      <c r="H158" s="2"/>
      <c r="I158" s="53"/>
      <c r="J158" s="53"/>
      <c r="K158" s="53"/>
      <c r="L158" s="53"/>
      <c r="M158" s="3"/>
      <c r="N158" s="53"/>
      <c r="O158" s="53"/>
      <c r="P158" s="53"/>
      <c r="Q158" s="53"/>
      <c r="R158" s="53"/>
      <c r="S158" s="53"/>
      <c r="T158" s="3"/>
      <c r="U158" s="44"/>
      <c r="V158" s="44"/>
    </row>
    <row r="159" spans="1:22" hidden="1" x14ac:dyDescent="0.25">
      <c r="A159" s="10"/>
      <c r="B159" s="41" t="s">
        <v>32</v>
      </c>
      <c r="C159" s="19"/>
      <c r="D159" s="53"/>
      <c r="E159" s="53"/>
      <c r="F159" s="51">
        <f t="shared" si="26"/>
        <v>0</v>
      </c>
      <c r="G159" s="51">
        <f t="shared" si="10"/>
        <v>0</v>
      </c>
      <c r="H159" s="2"/>
      <c r="I159" s="54"/>
      <c r="J159" s="54"/>
      <c r="K159" s="54"/>
      <c r="L159" s="54"/>
      <c r="M159" s="3"/>
      <c r="N159" s="54"/>
      <c r="O159" s="54"/>
      <c r="P159" s="54"/>
      <c r="Q159" s="54"/>
      <c r="R159" s="54"/>
      <c r="S159" s="54"/>
      <c r="T159" s="3"/>
      <c r="U159" s="45"/>
      <c r="V159" s="45"/>
    </row>
    <row r="160" spans="1:22" hidden="1" x14ac:dyDescent="0.25">
      <c r="A160" s="41" t="s">
        <v>23</v>
      </c>
      <c r="B160" s="41" t="s">
        <v>46</v>
      </c>
      <c r="C160" s="2"/>
      <c r="D160" s="53"/>
      <c r="E160" s="53"/>
      <c r="F160" s="51">
        <f t="shared" si="26"/>
        <v>0</v>
      </c>
      <c r="G160" s="51">
        <f t="shared" si="10"/>
        <v>0</v>
      </c>
      <c r="H160" s="2"/>
      <c r="I160" s="53"/>
      <c r="J160" s="53"/>
      <c r="K160" s="53"/>
      <c r="L160" s="53"/>
      <c r="M160" s="3"/>
      <c r="N160" s="53"/>
      <c r="O160" s="53"/>
      <c r="P160" s="53"/>
      <c r="Q160" s="53"/>
      <c r="R160" s="53"/>
      <c r="S160" s="53"/>
      <c r="T160" s="3"/>
      <c r="U160" s="44"/>
      <c r="V160" s="44"/>
    </row>
    <row r="161" spans="1:22" hidden="1" x14ac:dyDescent="0.25">
      <c r="A161" s="3"/>
      <c r="B161" s="41" t="s">
        <v>32</v>
      </c>
      <c r="C161" s="19"/>
      <c r="D161" s="54"/>
      <c r="E161" s="54"/>
      <c r="F161" s="51">
        <f t="shared" si="26"/>
        <v>0</v>
      </c>
      <c r="G161" s="51">
        <f t="shared" ref="G161" si="28">K161+O161+Q161+S161+V161</f>
        <v>0</v>
      </c>
      <c r="H161" s="2"/>
      <c r="I161" s="54"/>
      <c r="J161" s="54"/>
      <c r="K161" s="54"/>
      <c r="L161" s="54"/>
      <c r="M161" s="3"/>
      <c r="N161" s="54"/>
      <c r="O161" s="54"/>
      <c r="P161" s="54"/>
      <c r="Q161" s="54"/>
      <c r="R161" s="54"/>
      <c r="S161" s="54"/>
      <c r="T161" s="3"/>
      <c r="U161" s="45"/>
      <c r="V161" s="45"/>
    </row>
    <row r="162" spans="1:22" x14ac:dyDescent="0.25">
      <c r="A162" s="8"/>
      <c r="B162" s="39"/>
      <c r="C162" s="20"/>
      <c r="D162" s="21"/>
      <c r="E162" s="21"/>
      <c r="F162" s="21"/>
      <c r="G162" s="21"/>
      <c r="H162" s="22"/>
      <c r="I162" s="21"/>
      <c r="J162" s="21"/>
      <c r="K162" s="21"/>
      <c r="L162" s="21"/>
      <c r="M162" s="8"/>
      <c r="N162" s="21"/>
      <c r="O162" s="21"/>
      <c r="P162" s="21"/>
      <c r="Q162" s="21"/>
      <c r="R162" s="21"/>
      <c r="S162" s="21"/>
      <c r="T162" s="8"/>
      <c r="U162" s="21"/>
      <c r="V162" s="21"/>
    </row>
    <row r="163" spans="1:22" x14ac:dyDescent="0.25">
      <c r="A163" s="8"/>
      <c r="B163" s="39"/>
      <c r="C163" s="20"/>
      <c r="D163" s="21"/>
      <c r="E163" s="21"/>
      <c r="F163" s="21"/>
      <c r="G163" s="21"/>
      <c r="H163" s="22"/>
      <c r="I163" s="21"/>
      <c r="J163" s="21"/>
      <c r="K163" s="21"/>
      <c r="L163" s="21"/>
      <c r="M163" s="8"/>
      <c r="N163" s="21"/>
      <c r="O163" s="21"/>
      <c r="P163" s="21"/>
      <c r="Q163" s="21"/>
      <c r="R163" s="21"/>
      <c r="S163" s="21"/>
      <c r="T163" s="8"/>
      <c r="U163" s="21"/>
      <c r="V163" s="21"/>
    </row>
    <row r="164" spans="1:22" ht="23.25" customHeight="1" x14ac:dyDescent="0.25">
      <c r="B164"/>
      <c r="S164" s="8"/>
      <c r="T164" s="8"/>
      <c r="U164" s="8"/>
      <c r="V164" s="8"/>
    </row>
    <row r="165" spans="1:22" ht="38.25" customHeight="1" x14ac:dyDescent="0.25">
      <c r="B165" s="78" t="s">
        <v>71</v>
      </c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8"/>
      <c r="T165" s="8"/>
      <c r="U165" s="8"/>
      <c r="V165" s="8"/>
    </row>
    <row r="166" spans="1:22" ht="38.25" customHeight="1" x14ac:dyDescent="0.25">
      <c r="B166" s="78" t="s">
        <v>75</v>
      </c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8"/>
      <c r="T166" s="8"/>
      <c r="U166" s="8"/>
      <c r="V166" s="8"/>
    </row>
    <row r="167" spans="1:22" ht="25.5" customHeight="1" x14ac:dyDescent="0.25">
      <c r="B167" s="78" t="s">
        <v>72</v>
      </c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8"/>
      <c r="T167" s="8"/>
      <c r="U167" s="8"/>
      <c r="V167" s="8"/>
    </row>
    <row r="168" spans="1:22" ht="26.25" customHeight="1" x14ac:dyDescent="0.25">
      <c r="B168" s="78" t="s">
        <v>73</v>
      </c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8"/>
      <c r="T168" s="8"/>
      <c r="U168" s="8"/>
      <c r="V168" s="8"/>
    </row>
    <row r="169" spans="1:22" ht="29.25" customHeight="1" x14ac:dyDescent="0.25">
      <c r="B169" s="78" t="s">
        <v>74</v>
      </c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8"/>
      <c r="T169" s="8"/>
      <c r="U169" s="8"/>
      <c r="V169" s="8"/>
    </row>
    <row r="170" spans="1:22" ht="27" customHeight="1" x14ac:dyDescent="0.25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8"/>
      <c r="T170" s="8"/>
      <c r="U170" s="8"/>
      <c r="V170" s="8"/>
    </row>
    <row r="171" spans="1:22" ht="29.25" customHeight="1" x14ac:dyDescent="0.25">
      <c r="B171"/>
      <c r="S171" s="8"/>
      <c r="T171" s="8"/>
      <c r="U171" s="8"/>
      <c r="V171" s="8"/>
    </row>
    <row r="172" spans="1:22" ht="38.25" customHeight="1" x14ac:dyDescent="0.25">
      <c r="B172" s="100" t="s">
        <v>118</v>
      </c>
      <c r="C172" s="101"/>
      <c r="D172" s="102"/>
      <c r="E172" s="63"/>
      <c r="F172" s="63"/>
      <c r="G172" s="63"/>
      <c r="H172" s="63"/>
      <c r="I172" s="63"/>
      <c r="J172" s="63"/>
      <c r="K172" s="63"/>
      <c r="L172" s="63"/>
      <c r="M172" s="64" t="s">
        <v>120</v>
      </c>
      <c r="N172" s="65"/>
      <c r="O172" s="65"/>
      <c r="P172" s="65"/>
      <c r="Q172" s="66"/>
      <c r="S172" s="8"/>
      <c r="T172" s="8"/>
      <c r="U172" s="8"/>
      <c r="V172" s="8"/>
    </row>
    <row r="173" spans="1:22" ht="15.75" x14ac:dyDescent="0.25">
      <c r="B173" s="67" t="s">
        <v>114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8"/>
      <c r="N173" s="68" t="s">
        <v>115</v>
      </c>
      <c r="O173" s="68"/>
      <c r="P173" s="68"/>
      <c r="Q173" s="69"/>
      <c r="S173" s="8"/>
      <c r="T173" s="8"/>
      <c r="U173" s="8"/>
      <c r="V173" s="8"/>
    </row>
    <row r="174" spans="1:22" ht="15.75" x14ac:dyDescent="0.25">
      <c r="B174" s="70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4" t="s">
        <v>119</v>
      </c>
      <c r="N174" s="65"/>
      <c r="O174" s="65"/>
      <c r="P174" s="65"/>
      <c r="Q174" s="66"/>
      <c r="S174" s="9"/>
      <c r="T174" s="9"/>
      <c r="U174" s="9"/>
      <c r="V174" s="9"/>
    </row>
    <row r="175" spans="1:22" ht="15.75" x14ac:dyDescent="0.25">
      <c r="B175" s="100" t="s">
        <v>119</v>
      </c>
      <c r="C175" s="101"/>
      <c r="D175" s="102"/>
      <c r="E175" s="63"/>
      <c r="F175" s="63"/>
      <c r="G175" s="63"/>
      <c r="H175" s="63"/>
      <c r="I175" s="63"/>
      <c r="J175" s="63"/>
      <c r="K175" s="63"/>
      <c r="L175" s="63"/>
      <c r="M175" s="68"/>
      <c r="N175" s="68"/>
      <c r="O175" s="68"/>
      <c r="P175" s="68"/>
      <c r="Q175" s="69"/>
      <c r="S175" s="9"/>
      <c r="T175" s="9"/>
      <c r="U175" s="9"/>
      <c r="V175" s="9"/>
    </row>
    <row r="176" spans="1:22" ht="15.75" x14ac:dyDescent="0.25">
      <c r="B176" s="70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4" t="s">
        <v>121</v>
      </c>
      <c r="N176" s="65"/>
      <c r="O176" s="65"/>
      <c r="P176" s="65"/>
      <c r="Q176" s="66"/>
      <c r="S176" s="9"/>
      <c r="T176" s="9"/>
      <c r="U176" s="9"/>
      <c r="V176" s="9"/>
    </row>
    <row r="177" spans="2:22" ht="15.75" customHeight="1" x14ac:dyDescent="0.25">
      <c r="B177" s="100" t="s">
        <v>80</v>
      </c>
      <c r="C177" s="101"/>
      <c r="D177" s="102"/>
      <c r="E177" s="63"/>
      <c r="F177" s="63"/>
      <c r="G177" s="63"/>
      <c r="H177" s="63"/>
      <c r="I177" s="63"/>
      <c r="J177" s="63"/>
      <c r="K177" s="63"/>
      <c r="L177" s="63"/>
      <c r="M177" s="68"/>
      <c r="N177" s="68" t="s">
        <v>116</v>
      </c>
      <c r="O177" s="68"/>
      <c r="P177" s="68"/>
      <c r="Q177" s="69"/>
      <c r="S177" s="9"/>
      <c r="T177" s="9"/>
      <c r="U177" s="9"/>
      <c r="V177" s="9"/>
    </row>
    <row r="178" spans="2:22" ht="15.75" x14ac:dyDescent="0.25">
      <c r="B178" s="71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68"/>
      <c r="N178" s="68"/>
      <c r="O178" s="68"/>
      <c r="P178" s="68"/>
      <c r="Q178" s="69"/>
      <c r="S178" s="9"/>
      <c r="T178" s="9"/>
      <c r="U178" s="9"/>
      <c r="V178" s="9"/>
    </row>
    <row r="179" spans="2:22" ht="15.75" x14ac:dyDescent="0.25">
      <c r="B179" s="73"/>
      <c r="C179" s="74"/>
      <c r="D179" s="72"/>
      <c r="E179" s="72"/>
      <c r="F179" s="72"/>
      <c r="G179" s="72"/>
      <c r="H179" s="72"/>
      <c r="I179" s="72"/>
      <c r="J179" s="72"/>
      <c r="K179" s="72"/>
      <c r="L179" s="72"/>
      <c r="M179" s="64" t="s">
        <v>122</v>
      </c>
      <c r="N179" s="75"/>
      <c r="O179" s="75"/>
      <c r="P179" s="75"/>
      <c r="Q179" s="76"/>
      <c r="S179" s="9"/>
      <c r="T179" s="9"/>
      <c r="U179" s="9"/>
      <c r="V179" s="9"/>
    </row>
    <row r="180" spans="2:22" ht="15.75" x14ac:dyDescent="0.25">
      <c r="B180" s="77" t="s">
        <v>117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63"/>
      <c r="N180" s="63"/>
      <c r="O180" s="63"/>
      <c r="P180" s="63"/>
      <c r="S180" s="9"/>
      <c r="T180" s="9"/>
      <c r="U180" s="9"/>
      <c r="V180" s="9"/>
    </row>
    <row r="181" spans="2:22" x14ac:dyDescent="0.25">
      <c r="B181" s="40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2:22" x14ac:dyDescent="0.25">
      <c r="B182" s="40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2:22" x14ac:dyDescent="0.25">
      <c r="B183" s="4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2:22" x14ac:dyDescent="0.25">
      <c r="B184" s="4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2:22" x14ac:dyDescent="0.25">
      <c r="B185" s="4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2:22" x14ac:dyDescent="0.25">
      <c r="B186" s="4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2:22" x14ac:dyDescent="0.25">
      <c r="B187" s="4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2:22" x14ac:dyDescent="0.25">
      <c r="B188" s="4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2:22" x14ac:dyDescent="0.25">
      <c r="B189" s="4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2:22" x14ac:dyDescent="0.25">
      <c r="B190" s="4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2:22" x14ac:dyDescent="0.25">
      <c r="B191" s="4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2:22" x14ac:dyDescent="0.25">
      <c r="B192" s="4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2:22" x14ac:dyDescent="0.25">
      <c r="B193" s="4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2:22" x14ac:dyDescent="0.25">
      <c r="B194" s="4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2:22" x14ac:dyDescent="0.25">
      <c r="B195" s="4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2:22" x14ac:dyDescent="0.25">
      <c r="B196" s="4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2:22" x14ac:dyDescent="0.25">
      <c r="B197" s="4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2:22" x14ac:dyDescent="0.25">
      <c r="B198" s="4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2:22" x14ac:dyDescent="0.25">
      <c r="B199" s="4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2:22" x14ac:dyDescent="0.25">
      <c r="B200" s="4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2:22" x14ac:dyDescent="0.25">
      <c r="B201" s="4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2:22" x14ac:dyDescent="0.25">
      <c r="B202" s="4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2:22" x14ac:dyDescent="0.25">
      <c r="B203" s="4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2:22" x14ac:dyDescent="0.25">
      <c r="B204" s="4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2:22" x14ac:dyDescent="0.25">
      <c r="B205" s="4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2:22" x14ac:dyDescent="0.25">
      <c r="B206" s="4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2:22" x14ac:dyDescent="0.25">
      <c r="B207" s="4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2:22" x14ac:dyDescent="0.25">
      <c r="B208" s="4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2:22" x14ac:dyDescent="0.25">
      <c r="B209" s="4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2:22" x14ac:dyDescent="0.25">
      <c r="B210" s="4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2:22" x14ac:dyDescent="0.25">
      <c r="B211" s="4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2:22" x14ac:dyDescent="0.25">
      <c r="B212" s="4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2:22" x14ac:dyDescent="0.25">
      <c r="B213" s="4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2:22" x14ac:dyDescent="0.25">
      <c r="B214" s="4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2:22" x14ac:dyDescent="0.25">
      <c r="B215" s="4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2:22" x14ac:dyDescent="0.25">
      <c r="B216" s="4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2:22" x14ac:dyDescent="0.25">
      <c r="B217" s="4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2:22" x14ac:dyDescent="0.25">
      <c r="B218" s="4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2:22" x14ac:dyDescent="0.25">
      <c r="B219" s="4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2:22" x14ac:dyDescent="0.25">
      <c r="B220" s="40"/>
    </row>
    <row r="221" spans="2:22" x14ac:dyDescent="0.25">
      <c r="B221" s="40"/>
    </row>
    <row r="222" spans="2:22" x14ac:dyDescent="0.25">
      <c r="B222" s="40"/>
    </row>
    <row r="223" spans="2:22" x14ac:dyDescent="0.25">
      <c r="B223" s="40"/>
    </row>
    <row r="224" spans="2:22" x14ac:dyDescent="0.25">
      <c r="B224" s="40"/>
    </row>
  </sheetData>
  <mergeCells count="23">
    <mergeCell ref="B172:D172"/>
    <mergeCell ref="B175:D175"/>
    <mergeCell ref="B177:D177"/>
    <mergeCell ref="B166:R166"/>
    <mergeCell ref="B167:R167"/>
    <mergeCell ref="B168:R168"/>
    <mergeCell ref="B169:R169"/>
    <mergeCell ref="B170:R170"/>
    <mergeCell ref="E4:F4"/>
    <mergeCell ref="F7:F10"/>
    <mergeCell ref="G7:G10"/>
    <mergeCell ref="H7:V8"/>
    <mergeCell ref="H9:L9"/>
    <mergeCell ref="M9:O9"/>
    <mergeCell ref="P9:Q9"/>
    <mergeCell ref="R9:S9"/>
    <mergeCell ref="T9:V9"/>
    <mergeCell ref="B165:R165"/>
    <mergeCell ref="A7:A10"/>
    <mergeCell ref="B7:B10"/>
    <mergeCell ref="C7:C10"/>
    <mergeCell ref="D7:D10"/>
    <mergeCell ref="E7:E10"/>
  </mergeCells>
  <pageMargins left="0.27559055118110237" right="0.15748031496062992" top="0.68" bottom="0.35433070866141736" header="0.31496062992125984" footer="0.15748031496062992"/>
  <pageSetup paperSize="9" scale="48" fitToHeight="412" orientation="landscape" r:id="rId1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Sheet1!Област_печат</vt:lpstr>
      <vt:lpstr>Sheet1!Печат_заглавия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Цолова</dc:creator>
  <cp:lastModifiedBy>User-DRZ</cp:lastModifiedBy>
  <cp:lastPrinted>2017-02-13T10:20:02Z</cp:lastPrinted>
  <dcterms:created xsi:type="dcterms:W3CDTF">2015-02-06T12:34:28Z</dcterms:created>
  <dcterms:modified xsi:type="dcterms:W3CDTF">2017-02-28T12:30:34Z</dcterms:modified>
</cp:coreProperties>
</file>